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meneslaszlo/Downloads/"/>
    </mc:Choice>
  </mc:AlternateContent>
  <xr:revisionPtr revIDLastSave="0" documentId="13_ncr:1_{B1379DE0-279D-F547-AD4C-138F7B5E087C}" xr6:coauthVersionLast="47" xr6:coauthVersionMax="47" xr10:uidLastSave="{00000000-0000-0000-0000-000000000000}"/>
  <bookViews>
    <workbookView xWindow="0" yWindow="500" windowWidth="38400" windowHeight="19880" xr2:uid="{0777DD09-1E32-4B9C-8C57-AA2DFF977312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3" i="2" l="1"/>
  <c r="Y72" i="2"/>
  <c r="Y71" i="2"/>
  <c r="Y70" i="2"/>
  <c r="Y67" i="2"/>
  <c r="Y66" i="2"/>
  <c r="Y65" i="2"/>
  <c r="Y64" i="2"/>
  <c r="Y61" i="2"/>
  <c r="Y60" i="2"/>
  <c r="Y59" i="2"/>
  <c r="Y58" i="2"/>
  <c r="Y55" i="2"/>
  <c r="Y54" i="2"/>
  <c r="Y53" i="2"/>
  <c r="Y52" i="2"/>
  <c r="Y49" i="2"/>
  <c r="Y48" i="2"/>
  <c r="Y47" i="2"/>
  <c r="Y46" i="2"/>
  <c r="Y43" i="2"/>
  <c r="Y42" i="2"/>
  <c r="Y41" i="2"/>
  <c r="Y40" i="2"/>
  <c r="Y37" i="2"/>
  <c r="Y36" i="2"/>
  <c r="Y35" i="2"/>
  <c r="Y34" i="2"/>
  <c r="Y31" i="2"/>
  <c r="Y30" i="2"/>
  <c r="Y29" i="2"/>
  <c r="Y28" i="2"/>
  <c r="Y25" i="2"/>
  <c r="Y24" i="2"/>
  <c r="Y23" i="2"/>
  <c r="Y22" i="2"/>
  <c r="Y19" i="2"/>
  <c r="Y18" i="2"/>
  <c r="Y17" i="2"/>
  <c r="Y16" i="2"/>
  <c r="Y13" i="2"/>
  <c r="Y12" i="2"/>
  <c r="Y11" i="2"/>
  <c r="Y10" i="2"/>
  <c r="S79" i="2"/>
  <c r="S78" i="2"/>
  <c r="D78" i="2"/>
  <c r="I78" i="2"/>
  <c r="I79" i="2"/>
  <c r="N78" i="2"/>
  <c r="D79" i="2"/>
  <c r="N79" i="2"/>
  <c r="R76" i="2" l="1"/>
  <c r="M76" i="2"/>
  <c r="C76" i="2"/>
  <c r="H76" i="2"/>
</calcChain>
</file>

<file path=xl/sharedStrings.xml><?xml version="1.0" encoding="utf-8"?>
<sst xmlns="http://schemas.openxmlformats.org/spreadsheetml/2006/main" count="183" uniqueCount="45">
  <si>
    <t>Mért eszköz</t>
  </si>
  <si>
    <t>Milyen eszközzel mértünk</t>
  </si>
  <si>
    <t>ASZTALI GÉP AX kártya</t>
  </si>
  <si>
    <t>AP1</t>
  </si>
  <si>
    <t>-</t>
  </si>
  <si>
    <t>ASZTALI GÉP AC kártya</t>
  </si>
  <si>
    <t>AP2</t>
  </si>
  <si>
    <t>Mac OS</t>
  </si>
  <si>
    <t>Referencia pont</t>
  </si>
  <si>
    <t>iPhone 12</t>
  </si>
  <si>
    <t>DELL</t>
  </si>
  <si>
    <t>U6-ENTERPRISE</t>
  </si>
  <si>
    <t>Cambium XE3-4</t>
  </si>
  <si>
    <t>cAP ac XL</t>
  </si>
  <si>
    <t>U6-PRO</t>
  </si>
  <si>
    <t>melyik AP?</t>
  </si>
  <si>
    <t>Speed UP</t>
  </si>
  <si>
    <t>Speed DOWN</t>
  </si>
  <si>
    <t>AP RSSI</t>
  </si>
  <si>
    <t>C RSSI</t>
  </si>
  <si>
    <t>csatorna</t>
  </si>
  <si>
    <t>AVG Down</t>
  </si>
  <si>
    <t>AVG Up</t>
  </si>
  <si>
    <t>Pontszám</t>
  </si>
  <si>
    <t>Avg Down</t>
  </si>
  <si>
    <t>AVG AP RSSI</t>
  </si>
  <si>
    <t>AVG C RSSI</t>
  </si>
  <si>
    <t>Channel 2.4</t>
  </si>
  <si>
    <t>Channel 5</t>
  </si>
  <si>
    <t>AP Supp -&gt; 1</t>
  </si>
  <si>
    <t>AP Sales -&gt; 2</t>
  </si>
  <si>
    <t>6/36</t>
  </si>
  <si>
    <t>Szöveges értékelés</t>
  </si>
  <si>
    <t>Meglepően jó értékeket produkált még gyenge jelszint mellett is. A vételi érzékenysége, moduláció választása kifinomultabb</t>
  </si>
  <si>
    <t>1-es mérési pont</t>
  </si>
  <si>
    <t>2-es mérési pont</t>
  </si>
  <si>
    <t>3-as mérési pont</t>
  </si>
  <si>
    <t>4-es mérési pont</t>
  </si>
  <si>
    <t>5-ös mérési pont</t>
  </si>
  <si>
    <t>6-os mérési pont</t>
  </si>
  <si>
    <t>7-es mérési pont</t>
  </si>
  <si>
    <t>8-as mérési pont</t>
  </si>
  <si>
    <t>9-es mérési pont</t>
  </si>
  <si>
    <t>10-es mérési pont</t>
  </si>
  <si>
    <t>11-es mérési 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</si>
</sst>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dBm&quot;"/>
    <numFmt numFmtId="165" formatCode="#,##0&quot; Mbps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 style="thin">
        <color theme="1"/>
      </bottom>
      <diagonal/>
    </border>
    <border>
      <left style="medium">
        <color indexed="64"/>
      </left>
      <right/>
      <top style="medium">
        <color rgb="FF000000"/>
      </top>
      <bottom style="thin">
        <color theme="1"/>
      </bottom>
      <diagonal/>
    </border>
    <border>
      <left/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rgb="FF000000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13" applyNumberFormat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0" xfId="0" applyNumberFormat="1"/>
    <xf numFmtId="165" fontId="0" fillId="3" borderId="0" xfId="0" applyNumberFormat="1" applyFill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3" fillId="4" borderId="0" xfId="1" applyNumberFormat="1" applyAlignment="1">
      <alignment horizontal="center" vertical="center"/>
    </xf>
    <xf numFmtId="165" fontId="3" fillId="4" borderId="0" xfId="1" applyNumberFormat="1" applyBorder="1" applyAlignment="1">
      <alignment horizontal="center" vertical="center"/>
    </xf>
    <xf numFmtId="164" fontId="3" fillId="4" borderId="0" xfId="1" applyNumberFormat="1" applyAlignment="1">
      <alignment horizontal="center" vertical="center"/>
    </xf>
    <xf numFmtId="164" fontId="3" fillId="4" borderId="0" xfId="1" applyNumberFormat="1" applyBorder="1" applyAlignment="1">
      <alignment horizontal="center" vertical="center"/>
    </xf>
    <xf numFmtId="0" fontId="3" fillId="4" borderId="0" xfId="1" applyAlignment="1">
      <alignment horizontal="center" vertical="center"/>
    </xf>
    <xf numFmtId="0" fontId="3" fillId="4" borderId="8" xfId="1" applyBorder="1" applyAlignment="1">
      <alignment horizontal="center" vertical="center"/>
    </xf>
    <xf numFmtId="0" fontId="3" fillId="4" borderId="7" xfId="1" applyBorder="1" applyAlignment="1">
      <alignment horizontal="center" vertical="center"/>
    </xf>
    <xf numFmtId="165" fontId="4" fillId="5" borderId="13" xfId="2" applyNumberFormat="1"/>
    <xf numFmtId="165" fontId="3" fillId="4" borderId="9" xfId="1" applyNumberFormat="1" applyBorder="1" applyAlignment="1">
      <alignment horizontal="center" vertical="center"/>
    </xf>
    <xf numFmtId="165" fontId="3" fillId="4" borderId="10" xfId="1" applyNumberFormat="1" applyBorder="1" applyAlignment="1">
      <alignment horizontal="center" vertical="center"/>
    </xf>
    <xf numFmtId="164" fontId="3" fillId="4" borderId="10" xfId="1" applyNumberFormat="1" applyBorder="1" applyAlignment="1">
      <alignment horizontal="center" vertical="center"/>
    </xf>
    <xf numFmtId="0" fontId="3" fillId="4" borderId="10" xfId="1" applyBorder="1" applyAlignment="1">
      <alignment horizontal="center" vertical="center"/>
    </xf>
    <xf numFmtId="0" fontId="3" fillId="4" borderId="1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1" fontId="4" fillId="5" borderId="13" xfId="2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5" borderId="14" xfId="2" applyNumberFormat="1" applyBorder="1" applyAlignment="1">
      <alignment horizontal="center" vertical="center"/>
    </xf>
    <xf numFmtId="1" fontId="4" fillId="5" borderId="15" xfId="2" applyNumberFormat="1" applyBorder="1" applyAlignment="1">
      <alignment horizontal="center" vertical="center"/>
    </xf>
    <xf numFmtId="1" fontId="4" fillId="5" borderId="16" xfId="2" applyNumberFormat="1" applyBorder="1" applyAlignment="1">
      <alignment horizontal="center" vertical="center"/>
    </xf>
    <xf numFmtId="1" fontId="4" fillId="5" borderId="17" xfId="2" applyNumberFormat="1" applyBorder="1" applyAlignment="1">
      <alignment horizontal="center" vertical="center"/>
    </xf>
    <xf numFmtId="1" fontId="4" fillId="5" borderId="18" xfId="2" applyNumberFormat="1" applyBorder="1" applyAlignment="1">
      <alignment horizontal="center" vertical="center"/>
    </xf>
    <xf numFmtId="1" fontId="4" fillId="5" borderId="19" xfId="2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Normál" xfId="0" builtinId="0"/>
    <cellStyle name="Rossz" xfId="1" builtinId="27"/>
    <cellStyle name="Számítás" xfId="2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808-E7FC-457B-85B8-A728C5F55E46}">
  <dimension ref="A1:Y83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76" sqref="A76:B77"/>
    </sheetView>
  </sheetViews>
  <sheetFormatPr baseColWidth="10" defaultColWidth="8.83203125" defaultRowHeight="15" x14ac:dyDescent="0.2"/>
  <cols>
    <col min="1" max="1" width="24.5" bestFit="1" customWidth="1"/>
    <col min="2" max="2" width="16.5" bestFit="1" customWidth="1"/>
    <col min="3" max="3" width="24.5" bestFit="1" customWidth="1"/>
    <col min="4" max="4" width="20.83203125" bestFit="1" customWidth="1"/>
    <col min="5" max="7" width="12.6640625" customWidth="1"/>
    <col min="8" max="9" width="20.83203125" bestFit="1" customWidth="1"/>
    <col min="10" max="12" width="12.6640625" customWidth="1"/>
    <col min="13" max="14" width="20.83203125" bestFit="1" customWidth="1"/>
    <col min="15" max="17" width="12.6640625" customWidth="1"/>
    <col min="18" max="19" width="20.83203125" bestFit="1" customWidth="1"/>
    <col min="20" max="22" width="12.6640625" customWidth="1"/>
    <col min="24" max="24" width="11.83203125" bestFit="1" customWidth="1"/>
    <col min="25" max="25" width="9.5" bestFit="1" customWidth="1"/>
  </cols>
  <sheetData>
    <row r="1" spans="1:25" x14ac:dyDescent="0.2">
      <c r="A1" s="42" t="s">
        <v>0</v>
      </c>
      <c r="B1" s="42"/>
      <c r="C1" s="41" t="s">
        <v>12</v>
      </c>
      <c r="D1" s="41"/>
      <c r="E1" s="41"/>
      <c r="F1" s="41"/>
      <c r="G1" s="41"/>
      <c r="H1" s="41" t="s">
        <v>11</v>
      </c>
      <c r="I1" s="41"/>
      <c r="J1" s="41"/>
      <c r="K1" s="41"/>
      <c r="L1" s="41"/>
      <c r="M1" s="41" t="s">
        <v>14</v>
      </c>
      <c r="N1" s="41"/>
      <c r="O1" s="41"/>
      <c r="P1" s="41"/>
      <c r="Q1" s="41"/>
      <c r="R1" s="41" t="s">
        <v>13</v>
      </c>
      <c r="S1" s="41"/>
      <c r="T1" s="41"/>
      <c r="U1" s="41"/>
      <c r="V1" s="41"/>
    </row>
    <row r="2" spans="1:25" ht="16" thickBot="1" x14ac:dyDescent="0.25">
      <c r="C2" s="42" t="s">
        <v>1</v>
      </c>
      <c r="D2" s="42"/>
      <c r="E2" s="42"/>
      <c r="F2" s="42"/>
      <c r="G2" s="42"/>
      <c r="H2" s="42" t="s">
        <v>1</v>
      </c>
      <c r="I2" s="42"/>
      <c r="J2" s="42"/>
      <c r="K2" s="42"/>
      <c r="L2" s="42"/>
      <c r="M2" s="42" t="s">
        <v>1</v>
      </c>
      <c r="N2" s="42"/>
      <c r="O2" s="42"/>
      <c r="P2" s="42"/>
      <c r="Q2" s="42"/>
      <c r="R2" s="42" t="s">
        <v>1</v>
      </c>
      <c r="S2" s="42"/>
      <c r="T2" s="42"/>
      <c r="U2" s="42"/>
      <c r="V2" s="42"/>
    </row>
    <row r="3" spans="1:25" ht="16" thickBot="1" x14ac:dyDescent="0.25">
      <c r="C3" s="7" t="s">
        <v>2</v>
      </c>
      <c r="D3" s="8" t="s">
        <v>5</v>
      </c>
      <c r="E3" s="9" t="s">
        <v>9</v>
      </c>
      <c r="F3" s="8" t="s">
        <v>7</v>
      </c>
      <c r="G3" s="9" t="s">
        <v>10</v>
      </c>
      <c r="H3" s="7" t="s">
        <v>2</v>
      </c>
      <c r="I3" s="8" t="s">
        <v>5</v>
      </c>
      <c r="J3" s="9" t="s">
        <v>9</v>
      </c>
      <c r="K3" s="8" t="s">
        <v>7</v>
      </c>
      <c r="L3" s="9" t="s">
        <v>10</v>
      </c>
      <c r="M3" s="7" t="s">
        <v>2</v>
      </c>
      <c r="N3" s="8" t="s">
        <v>5</v>
      </c>
      <c r="O3" s="9" t="s">
        <v>9</v>
      </c>
      <c r="P3" s="8" t="s">
        <v>7</v>
      </c>
      <c r="Q3" s="9" t="s">
        <v>10</v>
      </c>
      <c r="R3" s="7" t="s">
        <v>13</v>
      </c>
      <c r="S3" s="8" t="s">
        <v>5</v>
      </c>
      <c r="T3" s="9" t="s">
        <v>9</v>
      </c>
      <c r="U3" s="8" t="s">
        <v>7</v>
      </c>
      <c r="V3" s="9" t="s">
        <v>10</v>
      </c>
    </row>
    <row r="4" spans="1:25" ht="16" thickBot="1" x14ac:dyDescent="0.25">
      <c r="A4" s="40" t="s">
        <v>8</v>
      </c>
      <c r="B4" s="10" t="s">
        <v>16</v>
      </c>
      <c r="C4" s="3">
        <v>1270</v>
      </c>
      <c r="D4" s="3">
        <v>1050</v>
      </c>
      <c r="E4" s="27"/>
      <c r="F4" s="27"/>
      <c r="G4" s="35"/>
      <c r="H4" s="3">
        <v>1550</v>
      </c>
      <c r="I4" s="3">
        <v>999</v>
      </c>
      <c r="J4" s="27"/>
      <c r="K4" s="27"/>
      <c r="L4" s="35"/>
      <c r="M4" s="3">
        <v>855</v>
      </c>
      <c r="N4" s="3">
        <v>616</v>
      </c>
      <c r="O4" s="27"/>
      <c r="P4" s="27"/>
      <c r="Q4" s="35"/>
      <c r="R4" s="3" t="s">
        <v>4</v>
      </c>
      <c r="S4" s="3">
        <v>371</v>
      </c>
      <c r="T4" s="27"/>
      <c r="U4" s="27"/>
      <c r="V4" s="35"/>
    </row>
    <row r="5" spans="1:25" ht="16" thickBot="1" x14ac:dyDescent="0.25">
      <c r="A5" s="40"/>
      <c r="B5" s="6" t="s">
        <v>17</v>
      </c>
      <c r="C5" s="18">
        <v>1090</v>
      </c>
      <c r="D5" s="18">
        <v>875</v>
      </c>
      <c r="E5" s="28"/>
      <c r="F5" s="28"/>
      <c r="G5" s="36"/>
      <c r="H5" s="18">
        <v>1130</v>
      </c>
      <c r="I5" s="18">
        <v>838</v>
      </c>
      <c r="J5" s="28"/>
      <c r="K5" s="28"/>
      <c r="L5" s="36"/>
      <c r="M5" s="18">
        <v>817</v>
      </c>
      <c r="N5" s="18">
        <v>601</v>
      </c>
      <c r="O5" s="28"/>
      <c r="P5" s="28"/>
      <c r="Q5" s="36"/>
      <c r="R5" s="18" t="s">
        <v>4</v>
      </c>
      <c r="S5" s="18">
        <v>376</v>
      </c>
      <c r="T5" s="28"/>
      <c r="U5" s="28"/>
      <c r="V5" s="36"/>
    </row>
    <row r="6" spans="1:25" ht="16" thickBot="1" x14ac:dyDescent="0.25">
      <c r="A6" s="40"/>
      <c r="B6" s="6" t="s">
        <v>18</v>
      </c>
      <c r="C6" s="2">
        <v>-41</v>
      </c>
      <c r="D6" s="2">
        <v>-36</v>
      </c>
      <c r="E6" s="29"/>
      <c r="F6" s="29"/>
      <c r="G6" s="37"/>
      <c r="H6" s="2">
        <v>-50</v>
      </c>
      <c r="I6" s="2">
        <v>-35</v>
      </c>
      <c r="J6" s="29"/>
      <c r="K6" s="29"/>
      <c r="L6" s="37"/>
      <c r="M6" s="2">
        <v>-48</v>
      </c>
      <c r="N6" s="2">
        <v>-33</v>
      </c>
      <c r="O6" s="29"/>
      <c r="P6" s="29"/>
      <c r="Q6" s="37"/>
      <c r="R6" s="2" t="s">
        <v>4</v>
      </c>
      <c r="S6" s="2">
        <v>-35</v>
      </c>
      <c r="T6" s="29"/>
      <c r="U6" s="29"/>
      <c r="V6" s="37"/>
    </row>
    <row r="7" spans="1:25" ht="16" thickBot="1" x14ac:dyDescent="0.25">
      <c r="A7" s="40"/>
      <c r="B7" s="6" t="s">
        <v>19</v>
      </c>
      <c r="C7" s="23">
        <v>-48</v>
      </c>
      <c r="D7" s="23">
        <v>-39</v>
      </c>
      <c r="E7" s="30"/>
      <c r="F7" s="30"/>
      <c r="G7" s="37"/>
      <c r="H7" s="23">
        <v>-37</v>
      </c>
      <c r="I7" s="23">
        <v>-33</v>
      </c>
      <c r="J7" s="30"/>
      <c r="K7" s="30"/>
      <c r="L7" s="37"/>
      <c r="M7" s="23">
        <v>-45</v>
      </c>
      <c r="N7" s="23">
        <v>-37</v>
      </c>
      <c r="O7" s="30"/>
      <c r="P7" s="30"/>
      <c r="Q7" s="37"/>
      <c r="R7" s="23" t="s">
        <v>4</v>
      </c>
      <c r="S7" s="23"/>
      <c r="T7" s="30"/>
      <c r="U7" s="30"/>
      <c r="V7" s="37"/>
    </row>
    <row r="8" spans="1:25" ht="16" thickBot="1" x14ac:dyDescent="0.25">
      <c r="A8" s="40"/>
      <c r="B8" s="6" t="s">
        <v>20</v>
      </c>
      <c r="C8" s="1">
        <v>100</v>
      </c>
      <c r="D8" s="1">
        <v>100</v>
      </c>
      <c r="E8" s="31"/>
      <c r="F8" s="31"/>
      <c r="G8" s="38"/>
      <c r="H8" s="1">
        <v>36</v>
      </c>
      <c r="I8" s="1">
        <v>36</v>
      </c>
      <c r="J8" s="31"/>
      <c r="K8" s="31"/>
      <c r="L8" s="38"/>
      <c r="M8" s="1">
        <v>36</v>
      </c>
      <c r="N8" s="1">
        <v>36</v>
      </c>
      <c r="O8" s="31"/>
      <c r="P8" s="31"/>
      <c r="Q8" s="38"/>
      <c r="R8" s="1" t="s">
        <v>4</v>
      </c>
      <c r="S8" s="1">
        <v>5200</v>
      </c>
      <c r="T8" s="31"/>
      <c r="U8" s="31"/>
      <c r="V8" s="38"/>
    </row>
    <row r="9" spans="1:25" ht="16" thickBot="1" x14ac:dyDescent="0.25">
      <c r="A9" s="40"/>
      <c r="B9" s="11" t="s">
        <v>15</v>
      </c>
      <c r="C9" s="12">
        <v>1</v>
      </c>
      <c r="D9" s="13">
        <v>1</v>
      </c>
      <c r="E9" s="32"/>
      <c r="F9" s="32"/>
      <c r="G9" s="39"/>
      <c r="H9" s="13">
        <v>1</v>
      </c>
      <c r="I9" s="13">
        <v>1</v>
      </c>
      <c r="J9" s="32"/>
      <c r="K9" s="32"/>
      <c r="L9" s="39"/>
      <c r="M9" s="13">
        <v>1</v>
      </c>
      <c r="N9" s="13">
        <v>1</v>
      </c>
      <c r="O9" s="32"/>
      <c r="P9" s="32"/>
      <c r="Q9" s="39"/>
      <c r="R9" s="13" t="s">
        <v>4</v>
      </c>
      <c r="S9" s="13" t="s">
        <v>3</v>
      </c>
      <c r="T9" s="32"/>
      <c r="U9" s="32"/>
      <c r="V9" s="39"/>
    </row>
    <row r="10" spans="1:25" ht="16" thickBot="1" x14ac:dyDescent="0.25">
      <c r="A10" s="40" t="s">
        <v>34</v>
      </c>
      <c r="B10" s="10" t="s">
        <v>16</v>
      </c>
      <c r="C10" s="27"/>
      <c r="D10" s="27"/>
      <c r="E10" s="3">
        <v>498</v>
      </c>
      <c r="F10" s="3">
        <v>383</v>
      </c>
      <c r="G10" s="20">
        <v>672</v>
      </c>
      <c r="H10" s="27"/>
      <c r="I10" s="27"/>
      <c r="J10" s="3">
        <v>304</v>
      </c>
      <c r="K10" s="3">
        <v>228</v>
      </c>
      <c r="L10" s="20">
        <v>489</v>
      </c>
      <c r="M10" s="27"/>
      <c r="N10" s="27"/>
      <c r="O10" s="3">
        <v>544</v>
      </c>
      <c r="P10" s="3">
        <v>391</v>
      </c>
      <c r="Q10" s="20">
        <v>681</v>
      </c>
      <c r="R10" s="27"/>
      <c r="S10" s="27"/>
      <c r="T10" s="3">
        <v>159</v>
      </c>
      <c r="U10" s="3">
        <v>121</v>
      </c>
      <c r="V10" s="20">
        <v>210</v>
      </c>
      <c r="X10" t="s">
        <v>22</v>
      </c>
      <c r="Y10" s="34">
        <f>AVERAGE(T10:V10,O10:Q10,J10:L10,E10:G10)</f>
        <v>390</v>
      </c>
    </row>
    <row r="11" spans="1:25" ht="16" thickBot="1" x14ac:dyDescent="0.25">
      <c r="A11" s="40"/>
      <c r="B11" s="6" t="s">
        <v>17</v>
      </c>
      <c r="C11" s="28"/>
      <c r="D11" s="28"/>
      <c r="E11" s="18">
        <v>328</v>
      </c>
      <c r="F11" s="18">
        <v>454</v>
      </c>
      <c r="G11" s="19">
        <v>587</v>
      </c>
      <c r="H11" s="28"/>
      <c r="I11" s="28"/>
      <c r="J11" s="18">
        <v>434</v>
      </c>
      <c r="K11" s="18">
        <v>360</v>
      </c>
      <c r="L11" s="19">
        <v>438</v>
      </c>
      <c r="M11" s="28"/>
      <c r="N11" s="28"/>
      <c r="O11" s="18">
        <v>427</v>
      </c>
      <c r="P11" s="18">
        <v>451</v>
      </c>
      <c r="Q11" s="19">
        <v>441</v>
      </c>
      <c r="R11" s="28"/>
      <c r="S11" s="28"/>
      <c r="T11" s="18">
        <v>238</v>
      </c>
      <c r="U11" s="18">
        <v>227</v>
      </c>
      <c r="V11" s="19">
        <v>145</v>
      </c>
      <c r="X11" s="17" t="s">
        <v>24</v>
      </c>
      <c r="Y11" s="34">
        <f>AVERAGE(T11:V11,O11:Q11,J11:L11,E11:G11)</f>
        <v>377.5</v>
      </c>
    </row>
    <row r="12" spans="1:25" ht="16" thickBot="1" x14ac:dyDescent="0.25">
      <c r="A12" s="40"/>
      <c r="B12" s="6" t="s">
        <v>18</v>
      </c>
      <c r="C12" s="29"/>
      <c r="D12" s="29"/>
      <c r="E12" s="2">
        <v>-66</v>
      </c>
      <c r="F12" s="2">
        <v>-71</v>
      </c>
      <c r="G12" s="22">
        <v>-61</v>
      </c>
      <c r="H12" s="29"/>
      <c r="I12" s="29"/>
      <c r="J12" s="2">
        <v>-70</v>
      </c>
      <c r="K12" s="2">
        <v>-72</v>
      </c>
      <c r="L12" s="22">
        <v>-63</v>
      </c>
      <c r="M12" s="29"/>
      <c r="N12" s="29"/>
      <c r="O12" s="2">
        <v>-62</v>
      </c>
      <c r="P12" s="2">
        <v>-65</v>
      </c>
      <c r="Q12" s="22">
        <v>-61</v>
      </c>
      <c r="R12" s="29"/>
      <c r="S12" s="29"/>
      <c r="T12" s="2">
        <v>-71</v>
      </c>
      <c r="U12" s="2">
        <v>-75</v>
      </c>
      <c r="V12" s="22">
        <v>-54</v>
      </c>
      <c r="X12" t="s">
        <v>25</v>
      </c>
      <c r="Y12" s="34">
        <f>AVERAGE(T12:V12,O12:Q12,J12:L12,E12:G12)</f>
        <v>-65.916666666666671</v>
      </c>
    </row>
    <row r="13" spans="1:25" ht="16" thickBot="1" x14ac:dyDescent="0.25">
      <c r="A13" s="40"/>
      <c r="B13" s="6" t="s">
        <v>19</v>
      </c>
      <c r="C13" s="30"/>
      <c r="D13" s="30"/>
      <c r="E13" s="23"/>
      <c r="F13" s="23">
        <v>-67</v>
      </c>
      <c r="G13" s="24">
        <v>-64</v>
      </c>
      <c r="H13" s="30"/>
      <c r="I13" s="30"/>
      <c r="J13" s="23"/>
      <c r="K13" s="23">
        <v>-65</v>
      </c>
      <c r="L13" s="24">
        <v>-65</v>
      </c>
      <c r="M13" s="30"/>
      <c r="N13" s="30"/>
      <c r="O13" s="23">
        <v>-63</v>
      </c>
      <c r="P13" s="23">
        <v>-63</v>
      </c>
      <c r="Q13" s="24">
        <v>-64</v>
      </c>
      <c r="R13" s="30"/>
      <c r="S13" s="30"/>
      <c r="T13" s="23"/>
      <c r="U13" s="23"/>
      <c r="V13" s="24"/>
      <c r="X13" t="s">
        <v>26</v>
      </c>
      <c r="Y13" s="34">
        <f>AVERAGE(T13:V13,O13:Q13,J13:L13,E13:G13)</f>
        <v>-64.428571428571431</v>
      </c>
    </row>
    <row r="14" spans="1:25" ht="16" thickBot="1" x14ac:dyDescent="0.25">
      <c r="A14" s="40"/>
      <c r="B14" s="6" t="s">
        <v>20</v>
      </c>
      <c r="C14" s="31"/>
      <c r="D14" s="31"/>
      <c r="E14" s="1">
        <v>100</v>
      </c>
      <c r="F14" s="1">
        <v>100</v>
      </c>
      <c r="G14" s="16">
        <v>100</v>
      </c>
      <c r="H14" s="31"/>
      <c r="I14" s="31"/>
      <c r="J14" s="1">
        <v>44</v>
      </c>
      <c r="K14" s="1">
        <v>44</v>
      </c>
      <c r="L14" s="16">
        <v>44</v>
      </c>
      <c r="M14" s="31"/>
      <c r="N14" s="31"/>
      <c r="O14" s="1">
        <v>36</v>
      </c>
      <c r="P14" s="1">
        <v>36</v>
      </c>
      <c r="Q14" s="16">
        <v>36</v>
      </c>
      <c r="R14" s="31"/>
      <c r="S14" s="31"/>
      <c r="T14" s="1">
        <v>5560</v>
      </c>
      <c r="U14" s="1">
        <v>5560</v>
      </c>
      <c r="V14" s="4">
        <v>5560</v>
      </c>
    </row>
    <row r="15" spans="1:25" ht="16" thickBot="1" x14ac:dyDescent="0.25">
      <c r="A15" s="40"/>
      <c r="B15" s="11" t="s">
        <v>15</v>
      </c>
      <c r="C15" s="33"/>
      <c r="D15" s="32"/>
      <c r="E15" s="13">
        <v>2</v>
      </c>
      <c r="F15" s="13">
        <v>2</v>
      </c>
      <c r="G15" s="14">
        <v>2</v>
      </c>
      <c r="H15" s="32"/>
      <c r="I15" s="32"/>
      <c r="J15" s="13">
        <v>2</v>
      </c>
      <c r="K15" s="13">
        <v>2</v>
      </c>
      <c r="L15" s="14">
        <v>2</v>
      </c>
      <c r="M15" s="32"/>
      <c r="N15" s="32"/>
      <c r="O15" s="13">
        <v>2</v>
      </c>
      <c r="P15" s="13">
        <v>2</v>
      </c>
      <c r="Q15" s="14">
        <v>2</v>
      </c>
      <c r="R15" s="32"/>
      <c r="S15" s="32"/>
      <c r="T15" s="13" t="s">
        <v>6</v>
      </c>
      <c r="U15" s="13" t="s">
        <v>6</v>
      </c>
      <c r="V15" s="15" t="s">
        <v>6</v>
      </c>
    </row>
    <row r="16" spans="1:25" ht="16" thickBot="1" x14ac:dyDescent="0.25">
      <c r="A16" s="40" t="s">
        <v>35</v>
      </c>
      <c r="B16" s="10" t="s">
        <v>16</v>
      </c>
      <c r="C16" s="27"/>
      <c r="D16" s="27"/>
      <c r="E16" s="3">
        <v>786</v>
      </c>
      <c r="F16" s="3">
        <v>833</v>
      </c>
      <c r="G16" s="20">
        <v>554</v>
      </c>
      <c r="H16" s="27"/>
      <c r="I16" s="27"/>
      <c r="J16" s="3">
        <v>762</v>
      </c>
      <c r="K16" s="3">
        <v>911</v>
      </c>
      <c r="L16" s="20">
        <v>999</v>
      </c>
      <c r="M16" s="27"/>
      <c r="N16" s="27"/>
      <c r="O16" s="3">
        <v>657</v>
      </c>
      <c r="P16" s="3">
        <v>883</v>
      </c>
      <c r="Q16" s="20">
        <v>695</v>
      </c>
      <c r="R16" s="27"/>
      <c r="S16" s="27"/>
      <c r="T16" s="3">
        <v>373</v>
      </c>
      <c r="U16" s="3">
        <v>250</v>
      </c>
      <c r="V16" s="20">
        <v>350</v>
      </c>
      <c r="X16" t="s">
        <v>22</v>
      </c>
      <c r="Y16" s="34">
        <f>AVERAGE(T16:V16,O16:Q16,J16:L16,E16:G16)</f>
        <v>671.08333333333337</v>
      </c>
    </row>
    <row r="17" spans="1:25" ht="16" thickBot="1" x14ac:dyDescent="0.25">
      <c r="A17" s="40"/>
      <c r="B17" s="6" t="s">
        <v>17</v>
      </c>
      <c r="C17" s="28"/>
      <c r="D17" s="28"/>
      <c r="E17" s="18">
        <v>737</v>
      </c>
      <c r="F17" s="18">
        <v>845</v>
      </c>
      <c r="G17" s="19">
        <v>647</v>
      </c>
      <c r="H17" s="28"/>
      <c r="I17" s="28"/>
      <c r="J17" s="18">
        <v>774</v>
      </c>
      <c r="K17" s="18">
        <v>797</v>
      </c>
      <c r="L17" s="19">
        <v>772</v>
      </c>
      <c r="M17" s="28"/>
      <c r="N17" s="28"/>
      <c r="O17" s="18">
        <v>695</v>
      </c>
      <c r="P17" s="18">
        <v>751</v>
      </c>
      <c r="Q17" s="19">
        <v>632</v>
      </c>
      <c r="R17" s="28"/>
      <c r="S17" s="28"/>
      <c r="T17" s="18">
        <v>359</v>
      </c>
      <c r="U17" s="18">
        <v>380</v>
      </c>
      <c r="V17" s="19">
        <v>179</v>
      </c>
      <c r="X17" s="17" t="s">
        <v>24</v>
      </c>
      <c r="Y17" s="34">
        <f>AVERAGE(T17:V17,O17:Q17,J17:L17,E17:G17)</f>
        <v>630.66666666666663</v>
      </c>
    </row>
    <row r="18" spans="1:25" ht="16" thickBot="1" x14ac:dyDescent="0.25">
      <c r="A18" s="40"/>
      <c r="B18" s="6" t="s">
        <v>18</v>
      </c>
      <c r="C18" s="29"/>
      <c r="D18" s="29"/>
      <c r="E18" s="2">
        <v>-48</v>
      </c>
      <c r="F18" s="2">
        <v>-46</v>
      </c>
      <c r="G18" s="22">
        <v>-39</v>
      </c>
      <c r="H18" s="29"/>
      <c r="I18" s="29"/>
      <c r="J18" s="2">
        <v>-48</v>
      </c>
      <c r="K18" s="2">
        <v>-46</v>
      </c>
      <c r="L18" s="22">
        <v>-42</v>
      </c>
      <c r="M18" s="29"/>
      <c r="N18" s="29"/>
      <c r="O18" s="2">
        <v>-50</v>
      </c>
      <c r="P18" s="2">
        <v>-51</v>
      </c>
      <c r="Q18" s="22">
        <v>-47</v>
      </c>
      <c r="R18" s="29"/>
      <c r="S18" s="29"/>
      <c r="T18" s="2">
        <v>-55</v>
      </c>
      <c r="U18" s="2">
        <v>-56</v>
      </c>
      <c r="V18" s="22">
        <v>-50</v>
      </c>
      <c r="X18" t="s">
        <v>25</v>
      </c>
      <c r="Y18" s="34">
        <f>AVERAGE(T18:V18,O18:Q18,J18:L18,E18:G18)</f>
        <v>-48.166666666666664</v>
      </c>
    </row>
    <row r="19" spans="1:25" ht="16" thickBot="1" x14ac:dyDescent="0.25">
      <c r="A19" s="40"/>
      <c r="B19" s="6" t="s">
        <v>19</v>
      </c>
      <c r="C19" s="30"/>
      <c r="D19" s="30"/>
      <c r="E19" s="23"/>
      <c r="F19" s="23">
        <v>-49</v>
      </c>
      <c r="G19" s="24"/>
      <c r="H19" s="30"/>
      <c r="I19" s="30"/>
      <c r="J19" s="23"/>
      <c r="K19" s="23">
        <v>-41</v>
      </c>
      <c r="L19" s="24">
        <v>-46</v>
      </c>
      <c r="M19" s="30"/>
      <c r="N19" s="30"/>
      <c r="O19" s="23">
        <v>-48</v>
      </c>
      <c r="P19" s="23">
        <v>-50</v>
      </c>
      <c r="Q19" s="24">
        <v>-48</v>
      </c>
      <c r="R19" s="30"/>
      <c r="S19" s="30"/>
      <c r="T19" s="23"/>
      <c r="U19" s="23"/>
      <c r="V19" s="25"/>
      <c r="X19" t="s">
        <v>26</v>
      </c>
      <c r="Y19" s="34">
        <f>AVERAGE(T19:V19,O19:Q19,J19:L19,E19:G19)</f>
        <v>-47</v>
      </c>
    </row>
    <row r="20" spans="1:25" ht="16" thickBot="1" x14ac:dyDescent="0.25">
      <c r="A20" s="40"/>
      <c r="B20" s="6" t="s">
        <v>20</v>
      </c>
      <c r="C20" s="31"/>
      <c r="D20" s="31"/>
      <c r="E20" s="1">
        <v>100</v>
      </c>
      <c r="F20" s="1">
        <v>100</v>
      </c>
      <c r="G20" s="16">
        <v>100</v>
      </c>
      <c r="H20" s="31"/>
      <c r="I20" s="31"/>
      <c r="J20" s="1">
        <v>44</v>
      </c>
      <c r="K20" s="1">
        <v>44</v>
      </c>
      <c r="L20" s="16">
        <v>44</v>
      </c>
      <c r="M20" s="31"/>
      <c r="N20" s="31"/>
      <c r="O20" s="1">
        <v>36</v>
      </c>
      <c r="P20" s="1">
        <v>36</v>
      </c>
      <c r="Q20" s="16">
        <v>36</v>
      </c>
      <c r="R20" s="31"/>
      <c r="S20" s="31"/>
      <c r="T20" s="1">
        <v>5560</v>
      </c>
      <c r="U20" s="1">
        <v>5560</v>
      </c>
      <c r="V20" s="4">
        <v>5560</v>
      </c>
    </row>
    <row r="21" spans="1:25" ht="16" thickBot="1" x14ac:dyDescent="0.25">
      <c r="A21" s="40"/>
      <c r="B21" s="11" t="s">
        <v>15</v>
      </c>
      <c r="C21" s="33"/>
      <c r="D21" s="32"/>
      <c r="E21" s="13">
        <v>2</v>
      </c>
      <c r="F21" s="13">
        <v>2</v>
      </c>
      <c r="G21" s="14">
        <v>2</v>
      </c>
      <c r="H21" s="32"/>
      <c r="I21" s="32"/>
      <c r="J21" s="13">
        <v>2</v>
      </c>
      <c r="K21" s="13">
        <v>2</v>
      </c>
      <c r="L21" s="14">
        <v>2</v>
      </c>
      <c r="M21" s="32"/>
      <c r="N21" s="32"/>
      <c r="O21" s="13">
        <v>2</v>
      </c>
      <c r="P21" s="13">
        <v>2</v>
      </c>
      <c r="Q21" s="14">
        <v>2</v>
      </c>
      <c r="R21" s="32"/>
      <c r="S21" s="32"/>
      <c r="T21" s="13">
        <v>2</v>
      </c>
      <c r="U21" s="13">
        <v>2</v>
      </c>
      <c r="V21" s="15">
        <v>2</v>
      </c>
    </row>
    <row r="22" spans="1:25" ht="16" thickBot="1" x14ac:dyDescent="0.25">
      <c r="A22" s="40" t="s">
        <v>36</v>
      </c>
      <c r="B22" s="10" t="s">
        <v>16</v>
      </c>
      <c r="C22" s="27"/>
      <c r="D22" s="27"/>
      <c r="E22" s="3">
        <v>443</v>
      </c>
      <c r="F22" s="3">
        <v>278</v>
      </c>
      <c r="G22" s="20">
        <v>677</v>
      </c>
      <c r="H22" s="27"/>
      <c r="I22" s="27"/>
      <c r="J22" s="3">
        <v>609</v>
      </c>
      <c r="K22" s="3">
        <v>605</v>
      </c>
      <c r="L22" s="20">
        <v>839</v>
      </c>
      <c r="M22" s="27"/>
      <c r="N22" s="27"/>
      <c r="O22" s="3">
        <v>585</v>
      </c>
      <c r="P22" s="3">
        <v>483</v>
      </c>
      <c r="Q22" s="20">
        <v>749</v>
      </c>
      <c r="R22" s="27"/>
      <c r="S22" s="27"/>
      <c r="T22" s="3">
        <v>309</v>
      </c>
      <c r="U22" s="3">
        <v>219</v>
      </c>
      <c r="V22" s="5">
        <v>308</v>
      </c>
      <c r="X22" t="s">
        <v>22</v>
      </c>
      <c r="Y22" s="34">
        <f>AVERAGE(T22:V22,O22:Q22,J22:L22,E22:G22)</f>
        <v>508.66666666666669</v>
      </c>
    </row>
    <row r="23" spans="1:25" ht="16" thickBot="1" x14ac:dyDescent="0.25">
      <c r="A23" s="40"/>
      <c r="B23" s="6" t="s">
        <v>17</v>
      </c>
      <c r="C23" s="28"/>
      <c r="D23" s="28"/>
      <c r="E23" s="18">
        <v>438</v>
      </c>
      <c r="F23" s="18">
        <v>366</v>
      </c>
      <c r="G23" s="19">
        <v>628</v>
      </c>
      <c r="H23" s="28"/>
      <c r="I23" s="28"/>
      <c r="J23" s="18">
        <v>617</v>
      </c>
      <c r="K23" s="18">
        <v>723</v>
      </c>
      <c r="L23" s="19">
        <v>656</v>
      </c>
      <c r="M23" s="28"/>
      <c r="N23" s="28"/>
      <c r="O23" s="18">
        <v>566</v>
      </c>
      <c r="P23" s="18">
        <v>504</v>
      </c>
      <c r="Q23" s="19">
        <v>577</v>
      </c>
      <c r="R23" s="28"/>
      <c r="S23" s="28"/>
      <c r="T23" s="18">
        <v>366</v>
      </c>
      <c r="U23" s="18">
        <v>345</v>
      </c>
      <c r="V23" s="21">
        <v>158</v>
      </c>
      <c r="X23" s="17" t="s">
        <v>24</v>
      </c>
      <c r="Y23" s="34">
        <f>AVERAGE(T23:V23,O23:Q23,J23:L23,E23:G23)</f>
        <v>495.33333333333331</v>
      </c>
    </row>
    <row r="24" spans="1:25" ht="16" thickBot="1" x14ac:dyDescent="0.25">
      <c r="A24" s="40"/>
      <c r="B24" s="6" t="s">
        <v>18</v>
      </c>
      <c r="C24" s="29"/>
      <c r="D24" s="29"/>
      <c r="E24" s="2">
        <v>-61</v>
      </c>
      <c r="F24" s="2">
        <v>-73</v>
      </c>
      <c r="G24" s="22">
        <v>-59</v>
      </c>
      <c r="H24" s="29"/>
      <c r="I24" s="29"/>
      <c r="J24" s="2">
        <v>-62</v>
      </c>
      <c r="K24" s="2">
        <v>-61</v>
      </c>
      <c r="L24" s="22">
        <v>-55</v>
      </c>
      <c r="M24" s="29"/>
      <c r="N24" s="29"/>
      <c r="O24" s="2">
        <v>-57</v>
      </c>
      <c r="P24" s="2">
        <v>-68</v>
      </c>
      <c r="Q24" s="22">
        <v>-59</v>
      </c>
      <c r="R24" s="29"/>
      <c r="S24" s="29"/>
      <c r="T24" s="2">
        <v>-64</v>
      </c>
      <c r="U24" s="2">
        <v>-60</v>
      </c>
      <c r="V24" s="26">
        <v>-58</v>
      </c>
      <c r="X24" t="s">
        <v>25</v>
      </c>
      <c r="Y24" s="34">
        <f>AVERAGE(T24:V24,O24:Q24,J24:L24,E24:G24)</f>
        <v>-61.416666666666664</v>
      </c>
    </row>
    <row r="25" spans="1:25" ht="16" thickBot="1" x14ac:dyDescent="0.25">
      <c r="A25" s="40"/>
      <c r="B25" s="6" t="s">
        <v>19</v>
      </c>
      <c r="C25" s="30"/>
      <c r="D25" s="30"/>
      <c r="E25" s="23"/>
      <c r="F25" s="23">
        <v>-70</v>
      </c>
      <c r="G25" s="24">
        <v>-60</v>
      </c>
      <c r="H25" s="30"/>
      <c r="I25" s="30"/>
      <c r="J25" s="23"/>
      <c r="K25" s="23">
        <v>-56</v>
      </c>
      <c r="L25" s="24">
        <v>-53</v>
      </c>
      <c r="M25" s="30"/>
      <c r="N25" s="30"/>
      <c r="O25" s="23">
        <v>-53</v>
      </c>
      <c r="P25" s="23">
        <v>-65</v>
      </c>
      <c r="Q25" s="24">
        <v>-63</v>
      </c>
      <c r="R25" s="30"/>
      <c r="S25" s="30"/>
      <c r="T25" s="23"/>
      <c r="U25" s="23"/>
      <c r="V25" s="25"/>
      <c r="X25" t="s">
        <v>26</v>
      </c>
      <c r="Y25" s="34">
        <f>AVERAGE(T25:V25,O25:Q25,J25:L25,E25:G25)</f>
        <v>-60</v>
      </c>
    </row>
    <row r="26" spans="1:25" ht="16" thickBot="1" x14ac:dyDescent="0.25">
      <c r="A26" s="40"/>
      <c r="B26" s="6" t="s">
        <v>20</v>
      </c>
      <c r="C26" s="31"/>
      <c r="D26" s="31"/>
      <c r="E26" s="1">
        <v>100</v>
      </c>
      <c r="F26" s="1">
        <v>100</v>
      </c>
      <c r="G26" s="16">
        <v>100</v>
      </c>
      <c r="H26" s="31"/>
      <c r="I26" s="31"/>
      <c r="J26" s="1">
        <v>44</v>
      </c>
      <c r="K26" s="1">
        <v>44</v>
      </c>
      <c r="L26" s="16">
        <v>44</v>
      </c>
      <c r="M26" s="31"/>
      <c r="N26" s="31"/>
      <c r="O26" s="1">
        <v>36</v>
      </c>
      <c r="P26" s="1">
        <v>36</v>
      </c>
      <c r="Q26" s="16">
        <v>36</v>
      </c>
      <c r="R26" s="31"/>
      <c r="S26" s="31"/>
      <c r="T26" s="1">
        <v>5560</v>
      </c>
      <c r="U26" s="1">
        <v>5560</v>
      </c>
      <c r="V26" s="4">
        <v>5560</v>
      </c>
    </row>
    <row r="27" spans="1:25" ht="16" thickBot="1" x14ac:dyDescent="0.25">
      <c r="A27" s="40"/>
      <c r="B27" s="11" t="s">
        <v>15</v>
      </c>
      <c r="C27" s="33"/>
      <c r="D27" s="32"/>
      <c r="E27" s="13">
        <v>2</v>
      </c>
      <c r="F27" s="13">
        <v>1</v>
      </c>
      <c r="G27" s="14">
        <v>2</v>
      </c>
      <c r="H27" s="32"/>
      <c r="I27" s="32"/>
      <c r="J27" s="13">
        <v>2</v>
      </c>
      <c r="K27" s="13">
        <v>2</v>
      </c>
      <c r="L27" s="14">
        <v>2</v>
      </c>
      <c r="M27" s="32"/>
      <c r="N27" s="32"/>
      <c r="O27" s="13">
        <v>1</v>
      </c>
      <c r="P27" s="13">
        <v>1</v>
      </c>
      <c r="Q27" s="14">
        <v>1</v>
      </c>
      <c r="R27" s="32"/>
      <c r="S27" s="32"/>
      <c r="T27" s="13">
        <v>2</v>
      </c>
      <c r="U27" s="13">
        <v>2</v>
      </c>
      <c r="V27" s="15">
        <v>2</v>
      </c>
    </row>
    <row r="28" spans="1:25" ht="16" thickBot="1" x14ac:dyDescent="0.25">
      <c r="A28" s="40" t="s">
        <v>37</v>
      </c>
      <c r="B28" s="10" t="s">
        <v>16</v>
      </c>
      <c r="C28" s="27"/>
      <c r="D28" s="27"/>
      <c r="E28" s="3">
        <v>503</v>
      </c>
      <c r="F28" s="3">
        <v>615</v>
      </c>
      <c r="G28" s="20">
        <v>917</v>
      </c>
      <c r="H28" s="27"/>
      <c r="I28" s="27"/>
      <c r="J28" s="3">
        <v>520</v>
      </c>
      <c r="K28" s="3">
        <v>607</v>
      </c>
      <c r="L28" s="20">
        <v>607</v>
      </c>
      <c r="M28" s="27"/>
      <c r="N28" s="27"/>
      <c r="O28" s="3">
        <v>635</v>
      </c>
      <c r="P28" s="3">
        <v>906</v>
      </c>
      <c r="Q28" s="20">
        <v>758</v>
      </c>
      <c r="R28" s="27"/>
      <c r="S28" s="27"/>
      <c r="T28" s="3">
        <v>271</v>
      </c>
      <c r="U28" s="3">
        <v>285</v>
      </c>
      <c r="V28" s="5">
        <v>275</v>
      </c>
      <c r="X28" t="s">
        <v>22</v>
      </c>
      <c r="Y28" s="34">
        <f>AVERAGE(T28:V28,O28:Q28,J28:L28,E28:G28)</f>
        <v>574.91666666666663</v>
      </c>
    </row>
    <row r="29" spans="1:25" ht="16" thickBot="1" x14ac:dyDescent="0.25">
      <c r="A29" s="40"/>
      <c r="B29" s="6" t="s">
        <v>17</v>
      </c>
      <c r="C29" s="28"/>
      <c r="D29" s="28"/>
      <c r="E29" s="18">
        <v>566</v>
      </c>
      <c r="F29" s="18">
        <v>692</v>
      </c>
      <c r="G29" s="19">
        <v>662</v>
      </c>
      <c r="H29" s="28"/>
      <c r="I29" s="28"/>
      <c r="J29" s="18">
        <v>564</v>
      </c>
      <c r="K29" s="18">
        <v>776</v>
      </c>
      <c r="L29" s="19">
        <v>710</v>
      </c>
      <c r="M29" s="28"/>
      <c r="N29" s="28"/>
      <c r="O29" s="18">
        <v>570</v>
      </c>
      <c r="P29" s="18">
        <v>718</v>
      </c>
      <c r="Q29" s="19">
        <v>647</v>
      </c>
      <c r="R29" s="28"/>
      <c r="S29" s="28"/>
      <c r="T29" s="18">
        <v>283</v>
      </c>
      <c r="U29" s="18">
        <v>314</v>
      </c>
      <c r="V29" s="21">
        <v>153</v>
      </c>
      <c r="X29" s="17" t="s">
        <v>24</v>
      </c>
      <c r="Y29" s="34">
        <f>AVERAGE(T29:V29,O29:Q29,J29:L29,E29:G29)</f>
        <v>554.58333333333337</v>
      </c>
    </row>
    <row r="30" spans="1:25" ht="16" thickBot="1" x14ac:dyDescent="0.25">
      <c r="A30" s="40"/>
      <c r="B30" s="6" t="s">
        <v>18</v>
      </c>
      <c r="C30" s="29"/>
      <c r="D30" s="29"/>
      <c r="E30" s="2">
        <v>-52</v>
      </c>
      <c r="F30" s="2">
        <v>-62</v>
      </c>
      <c r="G30" s="22">
        <v>-61</v>
      </c>
      <c r="H30" s="29"/>
      <c r="I30" s="29"/>
      <c r="J30" s="2">
        <v>-66</v>
      </c>
      <c r="K30" s="2">
        <v>-61</v>
      </c>
      <c r="L30" s="22">
        <v>-58</v>
      </c>
      <c r="M30" s="29"/>
      <c r="N30" s="29"/>
      <c r="O30" s="2">
        <v>-54</v>
      </c>
      <c r="P30" s="2">
        <v>-56</v>
      </c>
      <c r="Q30" s="22">
        <v>-49</v>
      </c>
      <c r="R30" s="29"/>
      <c r="S30" s="29"/>
      <c r="T30" s="2">
        <v>-53</v>
      </c>
      <c r="U30" s="2">
        <v>-60</v>
      </c>
      <c r="V30" s="26">
        <v>-51</v>
      </c>
      <c r="X30" t="s">
        <v>25</v>
      </c>
      <c r="Y30" s="34">
        <f>AVERAGE(T30:V30,O30:Q30,J30:L30,E30:G30)</f>
        <v>-56.916666666666664</v>
      </c>
    </row>
    <row r="31" spans="1:25" ht="16" thickBot="1" x14ac:dyDescent="0.25">
      <c r="A31" s="40"/>
      <c r="B31" s="6" t="s">
        <v>19</v>
      </c>
      <c r="C31" s="30"/>
      <c r="D31" s="30"/>
      <c r="E31" s="23"/>
      <c r="F31" s="23">
        <v>-59</v>
      </c>
      <c r="G31" s="24">
        <v>-64</v>
      </c>
      <c r="H31" s="30"/>
      <c r="I31" s="30"/>
      <c r="J31" s="23"/>
      <c r="K31" s="23">
        <v>-53</v>
      </c>
      <c r="L31" s="24">
        <v>-56</v>
      </c>
      <c r="M31" s="30"/>
      <c r="N31" s="30"/>
      <c r="O31" s="23">
        <v>-53</v>
      </c>
      <c r="P31" s="23">
        <v>-54</v>
      </c>
      <c r="Q31" s="24">
        <v>-54</v>
      </c>
      <c r="R31" s="30"/>
      <c r="S31" s="30"/>
      <c r="T31" s="23"/>
      <c r="U31" s="23"/>
      <c r="V31" s="25"/>
      <c r="X31" t="s">
        <v>26</v>
      </c>
      <c r="Y31" s="34">
        <f>AVERAGE(T31:V31,O31:Q31,J31:L31,E31:G31)</f>
        <v>-56.142857142857146</v>
      </c>
    </row>
    <row r="32" spans="1:25" ht="16" thickBot="1" x14ac:dyDescent="0.25">
      <c r="A32" s="40"/>
      <c r="B32" s="6" t="s">
        <v>20</v>
      </c>
      <c r="C32" s="31"/>
      <c r="D32" s="31"/>
      <c r="E32" s="1">
        <v>100</v>
      </c>
      <c r="F32" s="1">
        <v>100</v>
      </c>
      <c r="G32" s="16">
        <v>100</v>
      </c>
      <c r="H32" s="31"/>
      <c r="I32" s="31"/>
      <c r="J32" s="1">
        <v>36</v>
      </c>
      <c r="K32" s="1">
        <v>36</v>
      </c>
      <c r="L32" s="16">
        <v>36</v>
      </c>
      <c r="M32" s="31"/>
      <c r="N32" s="31"/>
      <c r="O32" s="1">
        <v>36</v>
      </c>
      <c r="P32" s="1">
        <v>36</v>
      </c>
      <c r="Q32" s="16">
        <v>36</v>
      </c>
      <c r="R32" s="31"/>
      <c r="S32" s="31"/>
      <c r="T32" s="1">
        <v>5200</v>
      </c>
      <c r="U32" s="1">
        <v>5200</v>
      </c>
      <c r="V32" s="4">
        <v>5200</v>
      </c>
    </row>
    <row r="33" spans="1:25" ht="16" thickBot="1" x14ac:dyDescent="0.25">
      <c r="A33" s="40"/>
      <c r="B33" s="11" t="s">
        <v>15</v>
      </c>
      <c r="C33" s="33"/>
      <c r="D33" s="32"/>
      <c r="E33" s="13">
        <v>1</v>
      </c>
      <c r="F33" s="13">
        <v>1</v>
      </c>
      <c r="G33" s="14">
        <v>1</v>
      </c>
      <c r="H33" s="32"/>
      <c r="I33" s="32"/>
      <c r="J33" s="13">
        <v>1</v>
      </c>
      <c r="K33" s="13">
        <v>1</v>
      </c>
      <c r="L33" s="14">
        <v>1</v>
      </c>
      <c r="M33" s="32"/>
      <c r="N33" s="32"/>
      <c r="O33" s="13">
        <v>1</v>
      </c>
      <c r="P33" s="13">
        <v>1</v>
      </c>
      <c r="Q33" s="14">
        <v>1</v>
      </c>
      <c r="R33" s="32"/>
      <c r="S33" s="32"/>
      <c r="T33" s="13">
        <v>1</v>
      </c>
      <c r="U33" s="13">
        <v>1</v>
      </c>
      <c r="V33" s="15">
        <v>1</v>
      </c>
    </row>
    <row r="34" spans="1:25" ht="16" thickBot="1" x14ac:dyDescent="0.25">
      <c r="A34" s="40" t="s">
        <v>38</v>
      </c>
      <c r="B34" s="10" t="s">
        <v>16</v>
      </c>
      <c r="C34" s="27"/>
      <c r="D34" s="27"/>
      <c r="E34" s="3">
        <v>558</v>
      </c>
      <c r="F34" s="3">
        <v>840</v>
      </c>
      <c r="G34" s="20">
        <v>1100</v>
      </c>
      <c r="H34" s="27"/>
      <c r="I34" s="27"/>
      <c r="J34" s="3">
        <v>578</v>
      </c>
      <c r="K34" s="3">
        <v>899</v>
      </c>
      <c r="L34" s="20">
        <v>1110</v>
      </c>
      <c r="M34" s="27"/>
      <c r="N34" s="27"/>
      <c r="O34" s="3">
        <v>673</v>
      </c>
      <c r="P34" s="3">
        <v>919</v>
      </c>
      <c r="Q34" s="20">
        <v>773</v>
      </c>
      <c r="R34" s="27"/>
      <c r="S34" s="27"/>
      <c r="T34" s="3">
        <v>334</v>
      </c>
      <c r="U34" s="3">
        <v>204</v>
      </c>
      <c r="V34" s="5">
        <v>265</v>
      </c>
      <c r="X34" t="s">
        <v>22</v>
      </c>
      <c r="Y34" s="34">
        <f>AVERAGE(T34:V34,O34:Q34,J34:L34,E34:G34)</f>
        <v>687.75</v>
      </c>
    </row>
    <row r="35" spans="1:25" ht="16" thickBot="1" x14ac:dyDescent="0.25">
      <c r="A35" s="40"/>
      <c r="B35" s="6" t="s">
        <v>17</v>
      </c>
      <c r="C35" s="28"/>
      <c r="D35" s="28"/>
      <c r="E35" s="18">
        <v>649</v>
      </c>
      <c r="F35" s="18">
        <v>718</v>
      </c>
      <c r="G35" s="19">
        <v>981</v>
      </c>
      <c r="H35" s="28"/>
      <c r="I35" s="28"/>
      <c r="J35" s="18">
        <v>689</v>
      </c>
      <c r="K35" s="18">
        <v>812</v>
      </c>
      <c r="L35" s="19">
        <v>1100</v>
      </c>
      <c r="M35" s="28"/>
      <c r="N35" s="28"/>
      <c r="O35" s="18">
        <v>714</v>
      </c>
      <c r="P35" s="18">
        <v>727</v>
      </c>
      <c r="Q35" s="19">
        <v>725</v>
      </c>
      <c r="R35" s="28"/>
      <c r="S35" s="28"/>
      <c r="T35" s="18">
        <v>364</v>
      </c>
      <c r="U35" s="18">
        <v>289</v>
      </c>
      <c r="V35" s="21">
        <v>242</v>
      </c>
      <c r="X35" s="17" t="s">
        <v>24</v>
      </c>
      <c r="Y35" s="34">
        <f>AVERAGE(T35:V35,O35:Q35,J35:L35,E35:G35)</f>
        <v>667.5</v>
      </c>
    </row>
    <row r="36" spans="1:25" ht="16" thickBot="1" x14ac:dyDescent="0.25">
      <c r="A36" s="40"/>
      <c r="B36" s="6" t="s">
        <v>18</v>
      </c>
      <c r="C36" s="29"/>
      <c r="D36" s="29"/>
      <c r="E36" s="2">
        <v>-48</v>
      </c>
      <c r="F36" s="2">
        <v>-43</v>
      </c>
      <c r="G36" s="22">
        <v>-44</v>
      </c>
      <c r="H36" s="29"/>
      <c r="I36" s="29"/>
      <c r="J36" s="2">
        <v>-55</v>
      </c>
      <c r="K36" s="2">
        <v>-52</v>
      </c>
      <c r="L36" s="22">
        <v>-46</v>
      </c>
      <c r="M36" s="29"/>
      <c r="N36" s="29"/>
      <c r="O36" s="2">
        <v>-47</v>
      </c>
      <c r="P36" s="2">
        <v>-45</v>
      </c>
      <c r="Q36" s="22">
        <v>-43</v>
      </c>
      <c r="R36" s="29"/>
      <c r="S36" s="29"/>
      <c r="T36" s="2">
        <v>-52</v>
      </c>
      <c r="U36" s="2">
        <v>-59</v>
      </c>
      <c r="V36" s="26">
        <v>-46</v>
      </c>
      <c r="X36" t="s">
        <v>25</v>
      </c>
      <c r="Y36" s="34">
        <f>AVERAGE(T36:V36,O36:Q36,J36:L36,E36:G36)</f>
        <v>-48.333333333333336</v>
      </c>
    </row>
    <row r="37" spans="1:25" ht="16" thickBot="1" x14ac:dyDescent="0.25">
      <c r="A37" s="40"/>
      <c r="B37" s="6" t="s">
        <v>19</v>
      </c>
      <c r="C37" s="30"/>
      <c r="D37" s="30"/>
      <c r="E37" s="23"/>
      <c r="F37" s="23">
        <v>-44</v>
      </c>
      <c r="G37" s="24">
        <v>-50</v>
      </c>
      <c r="H37" s="30"/>
      <c r="I37" s="30"/>
      <c r="J37" s="23"/>
      <c r="K37" s="23">
        <v>-41</v>
      </c>
      <c r="L37" s="24">
        <v>-39</v>
      </c>
      <c r="M37" s="30"/>
      <c r="N37" s="30"/>
      <c r="O37" s="23">
        <v>-47</v>
      </c>
      <c r="P37" s="23">
        <v>-41</v>
      </c>
      <c r="Q37" s="24">
        <v>-41</v>
      </c>
      <c r="R37" s="30"/>
      <c r="S37" s="30"/>
      <c r="T37" s="23"/>
      <c r="U37" s="23"/>
      <c r="V37" s="25"/>
      <c r="X37" t="s">
        <v>26</v>
      </c>
      <c r="Y37" s="34">
        <f>AVERAGE(T37:V37,O37:Q37,J37:L37,E37:G37)</f>
        <v>-43.285714285714285</v>
      </c>
    </row>
    <row r="38" spans="1:25" ht="16" thickBot="1" x14ac:dyDescent="0.25">
      <c r="A38" s="40"/>
      <c r="B38" s="6" t="s">
        <v>20</v>
      </c>
      <c r="C38" s="31"/>
      <c r="D38" s="31"/>
      <c r="E38" s="1">
        <v>100</v>
      </c>
      <c r="F38" s="1">
        <v>100</v>
      </c>
      <c r="G38" s="16">
        <v>100</v>
      </c>
      <c r="H38" s="31"/>
      <c r="I38" s="31"/>
      <c r="J38" s="1">
        <v>36</v>
      </c>
      <c r="K38" s="1">
        <v>36</v>
      </c>
      <c r="L38" s="16">
        <v>36</v>
      </c>
      <c r="M38" s="31"/>
      <c r="N38" s="31"/>
      <c r="O38" s="1">
        <v>36</v>
      </c>
      <c r="P38" s="1">
        <v>36</v>
      </c>
      <c r="Q38" s="16">
        <v>36</v>
      </c>
      <c r="R38" s="31"/>
      <c r="S38" s="31"/>
      <c r="T38" s="1">
        <v>5200</v>
      </c>
      <c r="U38" s="1">
        <v>5200</v>
      </c>
      <c r="V38" s="4">
        <v>5200</v>
      </c>
    </row>
    <row r="39" spans="1:25" ht="16" thickBot="1" x14ac:dyDescent="0.25">
      <c r="A39" s="40"/>
      <c r="B39" s="11" t="s">
        <v>15</v>
      </c>
      <c r="C39" s="33"/>
      <c r="D39" s="32"/>
      <c r="E39" s="13">
        <v>1</v>
      </c>
      <c r="F39" s="13">
        <v>1</v>
      </c>
      <c r="G39" s="14">
        <v>1</v>
      </c>
      <c r="H39" s="32"/>
      <c r="I39" s="32"/>
      <c r="J39" s="13">
        <v>1</v>
      </c>
      <c r="K39" s="13">
        <v>1</v>
      </c>
      <c r="L39" s="14">
        <v>1</v>
      </c>
      <c r="M39" s="32"/>
      <c r="N39" s="32"/>
      <c r="O39" s="13">
        <v>1</v>
      </c>
      <c r="P39" s="13">
        <v>1</v>
      </c>
      <c r="Q39" s="14">
        <v>1</v>
      </c>
      <c r="R39" s="32"/>
      <c r="S39" s="32"/>
      <c r="T39" s="13">
        <v>1</v>
      </c>
      <c r="U39" s="13">
        <v>1</v>
      </c>
      <c r="V39" s="15">
        <v>1</v>
      </c>
    </row>
    <row r="40" spans="1:25" ht="16" thickBot="1" x14ac:dyDescent="0.25">
      <c r="A40" s="40" t="s">
        <v>39</v>
      </c>
      <c r="B40" s="10" t="s">
        <v>16</v>
      </c>
      <c r="C40" s="27"/>
      <c r="D40" s="27"/>
      <c r="E40" s="3">
        <v>671</v>
      </c>
      <c r="F40" s="3">
        <v>549</v>
      </c>
      <c r="G40" s="20">
        <v>764</v>
      </c>
      <c r="H40" s="27"/>
      <c r="I40" s="27"/>
      <c r="J40" s="3">
        <v>415</v>
      </c>
      <c r="K40" s="3">
        <v>436</v>
      </c>
      <c r="L40" s="20">
        <v>893</v>
      </c>
      <c r="M40" s="27"/>
      <c r="N40" s="27"/>
      <c r="O40" s="3">
        <v>579</v>
      </c>
      <c r="P40" s="3">
        <v>489</v>
      </c>
      <c r="Q40" s="20">
        <v>702</v>
      </c>
      <c r="R40" s="27"/>
      <c r="S40" s="27"/>
      <c r="T40" s="3">
        <v>101</v>
      </c>
      <c r="U40" s="3">
        <v>137</v>
      </c>
      <c r="V40" s="5">
        <v>165</v>
      </c>
      <c r="X40" t="s">
        <v>22</v>
      </c>
      <c r="Y40" s="34">
        <f>AVERAGE(T40:V40,O40:Q40,J40:L40,E40:G40)</f>
        <v>491.75</v>
      </c>
    </row>
    <row r="41" spans="1:25" ht="16" thickBot="1" x14ac:dyDescent="0.25">
      <c r="A41" s="40"/>
      <c r="B41" s="6" t="s">
        <v>17</v>
      </c>
      <c r="C41" s="28"/>
      <c r="D41" s="28"/>
      <c r="E41" s="18">
        <v>616</v>
      </c>
      <c r="F41" s="18">
        <v>387</v>
      </c>
      <c r="G41" s="19">
        <v>686</v>
      </c>
      <c r="H41" s="28"/>
      <c r="I41" s="28"/>
      <c r="J41" s="18">
        <v>544</v>
      </c>
      <c r="K41" s="18">
        <v>607</v>
      </c>
      <c r="L41" s="19">
        <v>677</v>
      </c>
      <c r="M41" s="28"/>
      <c r="N41" s="28"/>
      <c r="O41" s="18">
        <v>532</v>
      </c>
      <c r="P41" s="18">
        <v>564</v>
      </c>
      <c r="Q41" s="19">
        <v>566</v>
      </c>
      <c r="R41" s="28"/>
      <c r="S41" s="28"/>
      <c r="T41" s="18">
        <v>237</v>
      </c>
      <c r="U41" s="18">
        <v>206</v>
      </c>
      <c r="V41" s="21">
        <v>138</v>
      </c>
      <c r="X41" s="17" t="s">
        <v>24</v>
      </c>
      <c r="Y41" s="34">
        <f>AVERAGE(T41:V41,O41:Q41,J41:L41,E41:G41)</f>
        <v>480</v>
      </c>
    </row>
    <row r="42" spans="1:25" ht="16" thickBot="1" x14ac:dyDescent="0.25">
      <c r="A42" s="40"/>
      <c r="B42" s="6" t="s">
        <v>18</v>
      </c>
      <c r="C42" s="29"/>
      <c r="D42" s="29"/>
      <c r="E42" s="2">
        <v>-56</v>
      </c>
      <c r="F42" s="2">
        <v>61</v>
      </c>
      <c r="G42" s="22">
        <v>-56</v>
      </c>
      <c r="H42" s="29"/>
      <c r="I42" s="29"/>
      <c r="J42" s="2">
        <v>-68</v>
      </c>
      <c r="K42" s="2">
        <v>-67</v>
      </c>
      <c r="L42" s="22">
        <v>-60</v>
      </c>
      <c r="M42" s="29"/>
      <c r="N42" s="29"/>
      <c r="O42" s="2">
        <v>-57</v>
      </c>
      <c r="P42" s="2">
        <v>-60</v>
      </c>
      <c r="Q42" s="22">
        <v>-53</v>
      </c>
      <c r="R42" s="29"/>
      <c r="S42" s="29"/>
      <c r="T42" s="2">
        <v>-61</v>
      </c>
      <c r="U42" s="2">
        <v>-67</v>
      </c>
      <c r="V42" s="26">
        <v>-53</v>
      </c>
      <c r="X42" t="s">
        <v>25</v>
      </c>
      <c r="Y42" s="34">
        <f>AVERAGE(T42:V42,O42:Q42,J42:L42,E42:G42)</f>
        <v>-49.75</v>
      </c>
    </row>
    <row r="43" spans="1:25" ht="16" thickBot="1" x14ac:dyDescent="0.25">
      <c r="A43" s="40"/>
      <c r="B43" s="6" t="s">
        <v>19</v>
      </c>
      <c r="C43" s="30"/>
      <c r="D43" s="30"/>
      <c r="E43" s="23"/>
      <c r="F43" s="23">
        <v>62</v>
      </c>
      <c r="G43" s="24">
        <v>-58</v>
      </c>
      <c r="H43" s="30"/>
      <c r="I43" s="30"/>
      <c r="J43" s="23"/>
      <c r="K43" s="23">
        <v>-58</v>
      </c>
      <c r="L43" s="24">
        <v>-53</v>
      </c>
      <c r="M43" s="30"/>
      <c r="N43" s="30"/>
      <c r="O43" s="23">
        <v>-59</v>
      </c>
      <c r="P43" s="23">
        <v>-61</v>
      </c>
      <c r="Q43" s="24">
        <v>-55</v>
      </c>
      <c r="R43" s="30"/>
      <c r="S43" s="30"/>
      <c r="T43" s="23"/>
      <c r="U43" s="23"/>
      <c r="V43" s="25"/>
      <c r="X43" t="s">
        <v>26</v>
      </c>
      <c r="Y43" s="34">
        <f>AVERAGE(T43:V43,O43:Q43,J43:L43,E43:G43)</f>
        <v>-40.285714285714285</v>
      </c>
    </row>
    <row r="44" spans="1:25" ht="16" thickBot="1" x14ac:dyDescent="0.25">
      <c r="A44" s="40"/>
      <c r="B44" s="6" t="s">
        <v>20</v>
      </c>
      <c r="C44" s="31"/>
      <c r="D44" s="31"/>
      <c r="E44" s="1">
        <v>100</v>
      </c>
      <c r="F44" s="1">
        <v>100</v>
      </c>
      <c r="G44" s="16">
        <v>100</v>
      </c>
      <c r="H44" s="31"/>
      <c r="I44" s="31"/>
      <c r="J44" s="1">
        <v>36</v>
      </c>
      <c r="K44" s="1">
        <v>36</v>
      </c>
      <c r="L44" s="16">
        <v>36</v>
      </c>
      <c r="M44" s="31"/>
      <c r="N44" s="31"/>
      <c r="O44" s="1">
        <v>36</v>
      </c>
      <c r="P44" s="1">
        <v>36</v>
      </c>
      <c r="Q44" s="16">
        <v>36</v>
      </c>
      <c r="R44" s="31"/>
      <c r="S44" s="31"/>
      <c r="T44" s="1">
        <v>5200</v>
      </c>
      <c r="U44" s="1">
        <v>5200</v>
      </c>
      <c r="V44" s="4">
        <v>5200</v>
      </c>
    </row>
    <row r="45" spans="1:25" ht="16" thickBot="1" x14ac:dyDescent="0.25">
      <c r="A45" s="40"/>
      <c r="B45" s="11" t="s">
        <v>15</v>
      </c>
      <c r="C45" s="33"/>
      <c r="D45" s="32"/>
      <c r="E45" s="13">
        <v>1</v>
      </c>
      <c r="F45" s="13">
        <v>1</v>
      </c>
      <c r="G45" s="14">
        <v>1</v>
      </c>
      <c r="H45" s="32"/>
      <c r="I45" s="32"/>
      <c r="J45" s="13">
        <v>1</v>
      </c>
      <c r="K45" s="13">
        <v>1</v>
      </c>
      <c r="L45" s="14">
        <v>1</v>
      </c>
      <c r="M45" s="32"/>
      <c r="N45" s="32"/>
      <c r="O45" s="13">
        <v>1</v>
      </c>
      <c r="P45" s="13">
        <v>1</v>
      </c>
      <c r="Q45" s="14">
        <v>1</v>
      </c>
      <c r="R45" s="32"/>
      <c r="S45" s="32"/>
      <c r="T45" s="13">
        <v>1</v>
      </c>
      <c r="U45" s="13">
        <v>1</v>
      </c>
      <c r="V45" s="15">
        <v>1</v>
      </c>
    </row>
    <row r="46" spans="1:25" ht="16" thickBot="1" x14ac:dyDescent="0.25">
      <c r="A46" s="40" t="s">
        <v>40</v>
      </c>
      <c r="B46" s="10" t="s">
        <v>16</v>
      </c>
      <c r="C46" s="27"/>
      <c r="D46" s="27"/>
      <c r="E46" s="3">
        <v>498</v>
      </c>
      <c r="F46" s="3">
        <v>315</v>
      </c>
      <c r="G46" s="20">
        <v>738</v>
      </c>
      <c r="H46" s="27"/>
      <c r="I46" s="27"/>
      <c r="J46" s="3">
        <v>410</v>
      </c>
      <c r="K46" s="3">
        <v>267</v>
      </c>
      <c r="L46" s="20">
        <v>611</v>
      </c>
      <c r="M46" s="27"/>
      <c r="N46" s="27"/>
      <c r="O46" s="3">
        <v>411</v>
      </c>
      <c r="P46" s="3">
        <v>371</v>
      </c>
      <c r="Q46" s="20">
        <v>656</v>
      </c>
      <c r="R46" s="27"/>
      <c r="S46" s="27"/>
      <c r="T46" s="3">
        <v>100</v>
      </c>
      <c r="U46" s="3">
        <v>46</v>
      </c>
      <c r="V46" s="5">
        <v>98</v>
      </c>
      <c r="X46" t="s">
        <v>22</v>
      </c>
      <c r="Y46" s="34">
        <f>AVERAGE(T46:V46,O46:Q46,J46:L46,E46:G46)</f>
        <v>376.75</v>
      </c>
    </row>
    <row r="47" spans="1:25" ht="16" thickBot="1" x14ac:dyDescent="0.25">
      <c r="A47" s="40"/>
      <c r="B47" s="6" t="s">
        <v>17</v>
      </c>
      <c r="C47" s="28"/>
      <c r="D47" s="28"/>
      <c r="E47" s="18">
        <v>402</v>
      </c>
      <c r="F47" s="18">
        <v>448</v>
      </c>
      <c r="G47" s="19">
        <v>580</v>
      </c>
      <c r="H47" s="28"/>
      <c r="I47" s="28"/>
      <c r="J47" s="18">
        <v>360</v>
      </c>
      <c r="K47" s="18">
        <v>494</v>
      </c>
      <c r="L47" s="19">
        <v>440</v>
      </c>
      <c r="M47" s="28"/>
      <c r="N47" s="28"/>
      <c r="O47" s="18">
        <v>398</v>
      </c>
      <c r="P47" s="18">
        <v>501</v>
      </c>
      <c r="Q47" s="19">
        <v>402</v>
      </c>
      <c r="R47" s="28"/>
      <c r="S47" s="28"/>
      <c r="T47" s="18">
        <v>141</v>
      </c>
      <c r="U47" s="18">
        <v>115</v>
      </c>
      <c r="V47" s="21">
        <v>91</v>
      </c>
      <c r="X47" s="17" t="s">
        <v>24</v>
      </c>
      <c r="Y47" s="34">
        <f>AVERAGE(T47:V47,O47:Q47,J47:L47,E47:G47)</f>
        <v>364.33333333333331</v>
      </c>
    </row>
    <row r="48" spans="1:25" ht="16" thickBot="1" x14ac:dyDescent="0.25">
      <c r="A48" s="40"/>
      <c r="B48" s="6" t="s">
        <v>18</v>
      </c>
      <c r="C48" s="29"/>
      <c r="D48" s="29"/>
      <c r="E48" s="2">
        <v>-61</v>
      </c>
      <c r="F48" s="2">
        <v>-60</v>
      </c>
      <c r="G48" s="22">
        <v>-71</v>
      </c>
      <c r="H48" s="29"/>
      <c r="I48" s="29"/>
      <c r="J48" s="2">
        <v>-72</v>
      </c>
      <c r="K48" s="2">
        <v>-71</v>
      </c>
      <c r="L48" s="22">
        <v>-70</v>
      </c>
      <c r="M48" s="29"/>
      <c r="N48" s="29"/>
      <c r="O48" s="2">
        <v>-61</v>
      </c>
      <c r="P48" s="2">
        <v>-65</v>
      </c>
      <c r="Q48" s="22">
        <v>-61</v>
      </c>
      <c r="R48" s="29"/>
      <c r="S48" s="29"/>
      <c r="T48" s="2">
        <v>-66</v>
      </c>
      <c r="U48" s="2">
        <v>-76</v>
      </c>
      <c r="V48" s="26">
        <v>-65</v>
      </c>
      <c r="X48" t="s">
        <v>25</v>
      </c>
      <c r="Y48" s="34">
        <f>AVERAGE(T48:V48,O48:Q48,J48:L48,E48:G48)</f>
        <v>-66.583333333333329</v>
      </c>
    </row>
    <row r="49" spans="1:25" ht="16" thickBot="1" x14ac:dyDescent="0.25">
      <c r="A49" s="40"/>
      <c r="B49" s="6" t="s">
        <v>19</v>
      </c>
      <c r="C49" s="30"/>
      <c r="D49" s="30"/>
      <c r="E49" s="23"/>
      <c r="F49" s="23">
        <v>-70</v>
      </c>
      <c r="G49" s="24">
        <v>-67</v>
      </c>
      <c r="H49" s="30"/>
      <c r="I49" s="30"/>
      <c r="J49" s="23"/>
      <c r="K49" s="23">
        <v>-61</v>
      </c>
      <c r="L49" s="24">
        <v>-64</v>
      </c>
      <c r="M49" s="30"/>
      <c r="N49" s="30"/>
      <c r="O49" s="23">
        <v>-68</v>
      </c>
      <c r="P49" s="23">
        <v>-66</v>
      </c>
      <c r="Q49" s="24">
        <v>-63</v>
      </c>
      <c r="R49" s="30"/>
      <c r="S49" s="30"/>
      <c r="T49" s="23"/>
      <c r="U49" s="23"/>
      <c r="V49" s="25"/>
      <c r="X49" t="s">
        <v>26</v>
      </c>
      <c r="Y49" s="34">
        <f>AVERAGE(T49:V49,O49:Q49,J49:L49,E49:G49)</f>
        <v>-65.571428571428569</v>
      </c>
    </row>
    <row r="50" spans="1:25" ht="16" thickBot="1" x14ac:dyDescent="0.25">
      <c r="A50" s="40"/>
      <c r="B50" s="6" t="s">
        <v>20</v>
      </c>
      <c r="C50" s="31"/>
      <c r="D50" s="31"/>
      <c r="E50" s="1">
        <v>100</v>
      </c>
      <c r="F50" s="1">
        <v>100</v>
      </c>
      <c r="G50" s="16">
        <v>100</v>
      </c>
      <c r="H50" s="31"/>
      <c r="I50" s="31"/>
      <c r="J50" s="1">
        <v>36</v>
      </c>
      <c r="K50" s="1">
        <v>36</v>
      </c>
      <c r="L50" s="16">
        <v>36</v>
      </c>
      <c r="M50" s="31"/>
      <c r="N50" s="31"/>
      <c r="O50" s="1">
        <v>36</v>
      </c>
      <c r="P50" s="1">
        <v>36</v>
      </c>
      <c r="Q50" s="16">
        <v>36</v>
      </c>
      <c r="R50" s="31"/>
      <c r="S50" s="31"/>
      <c r="T50" s="1">
        <v>5200</v>
      </c>
      <c r="U50" s="1">
        <v>5200</v>
      </c>
      <c r="V50" s="4">
        <v>5200</v>
      </c>
    </row>
    <row r="51" spans="1:25" ht="16" thickBot="1" x14ac:dyDescent="0.25">
      <c r="A51" s="40"/>
      <c r="B51" s="11" t="s">
        <v>15</v>
      </c>
      <c r="C51" s="33"/>
      <c r="D51" s="32"/>
      <c r="E51" s="13">
        <v>1</v>
      </c>
      <c r="F51" s="13">
        <v>1</v>
      </c>
      <c r="G51" s="14">
        <v>1</v>
      </c>
      <c r="H51" s="32"/>
      <c r="I51" s="32"/>
      <c r="J51" s="13">
        <v>1</v>
      </c>
      <c r="K51" s="13">
        <v>1</v>
      </c>
      <c r="L51" s="14">
        <v>1</v>
      </c>
      <c r="M51" s="32"/>
      <c r="N51" s="32"/>
      <c r="O51" s="13">
        <v>1</v>
      </c>
      <c r="P51" s="13">
        <v>1</v>
      </c>
      <c r="Q51" s="14">
        <v>1</v>
      </c>
      <c r="R51" s="32"/>
      <c r="S51" s="32"/>
      <c r="T51" s="13">
        <v>1</v>
      </c>
      <c r="U51" s="13">
        <v>1</v>
      </c>
      <c r="V51" s="15">
        <v>1</v>
      </c>
    </row>
    <row r="52" spans="1:25" ht="16" thickBot="1" x14ac:dyDescent="0.25">
      <c r="A52" s="40" t="s">
        <v>41</v>
      </c>
      <c r="B52" s="10" t="s">
        <v>16</v>
      </c>
      <c r="C52" s="27"/>
      <c r="D52" s="27"/>
      <c r="E52" s="3">
        <v>365</v>
      </c>
      <c r="F52" s="3">
        <v>288</v>
      </c>
      <c r="G52" s="20">
        <v>516</v>
      </c>
      <c r="H52" s="27"/>
      <c r="I52" s="27"/>
      <c r="J52" s="3">
        <v>296</v>
      </c>
      <c r="K52" s="3">
        <v>169</v>
      </c>
      <c r="L52" s="20">
        <v>540</v>
      </c>
      <c r="M52" s="27"/>
      <c r="N52" s="27"/>
      <c r="O52" s="3">
        <v>458</v>
      </c>
      <c r="P52" s="3">
        <v>228</v>
      </c>
      <c r="Q52" s="20">
        <v>595</v>
      </c>
      <c r="R52" s="27"/>
      <c r="S52" s="27"/>
      <c r="T52" s="3">
        <v>30</v>
      </c>
      <c r="U52" s="3">
        <v>45</v>
      </c>
      <c r="V52" s="5">
        <v>128</v>
      </c>
      <c r="X52" t="s">
        <v>22</v>
      </c>
      <c r="Y52" s="34">
        <f>AVERAGE(T52:V52,O52:Q52,J52:L52,E52:G52)</f>
        <v>304.83333333333331</v>
      </c>
    </row>
    <row r="53" spans="1:25" ht="16" thickBot="1" x14ac:dyDescent="0.25">
      <c r="A53" s="40"/>
      <c r="B53" s="6" t="s">
        <v>17</v>
      </c>
      <c r="C53" s="28"/>
      <c r="D53" s="28"/>
      <c r="E53" s="18">
        <v>300</v>
      </c>
      <c r="F53" s="18">
        <v>361</v>
      </c>
      <c r="G53" s="19">
        <v>400</v>
      </c>
      <c r="H53" s="28"/>
      <c r="I53" s="28"/>
      <c r="J53" s="18">
        <v>275</v>
      </c>
      <c r="K53" s="18">
        <v>302</v>
      </c>
      <c r="L53" s="19">
        <v>403</v>
      </c>
      <c r="M53" s="28"/>
      <c r="N53" s="28"/>
      <c r="O53" s="18">
        <v>346</v>
      </c>
      <c r="P53" s="18">
        <v>426</v>
      </c>
      <c r="Q53" s="19">
        <v>423</v>
      </c>
      <c r="R53" s="28"/>
      <c r="S53" s="28"/>
      <c r="T53" s="18">
        <v>47</v>
      </c>
      <c r="U53" s="18">
        <v>83</v>
      </c>
      <c r="V53" s="21">
        <v>56</v>
      </c>
      <c r="X53" s="17" t="s">
        <v>24</v>
      </c>
      <c r="Y53" s="34">
        <f>AVERAGE(T53:V53,O53:Q53,J53:L53,E53:G53)</f>
        <v>285.16666666666669</v>
      </c>
    </row>
    <row r="54" spans="1:25" ht="16" thickBot="1" x14ac:dyDescent="0.25">
      <c r="A54" s="40"/>
      <c r="B54" s="6" t="s">
        <v>18</v>
      </c>
      <c r="C54" s="29"/>
      <c r="D54" s="29"/>
      <c r="E54" s="2">
        <v>-63</v>
      </c>
      <c r="F54" s="2">
        <v>-66</v>
      </c>
      <c r="G54" s="22">
        <v>-61</v>
      </c>
      <c r="H54" s="29"/>
      <c r="I54" s="29"/>
      <c r="J54" s="2">
        <v>-74</v>
      </c>
      <c r="K54" s="2">
        <v>-78</v>
      </c>
      <c r="L54" s="22">
        <v>-71</v>
      </c>
      <c r="M54" s="29"/>
      <c r="N54" s="29"/>
      <c r="O54" s="2">
        <v>-62</v>
      </c>
      <c r="P54" s="2">
        <v>-68</v>
      </c>
      <c r="Q54" s="22">
        <v>-63</v>
      </c>
      <c r="R54" s="29"/>
      <c r="S54" s="29"/>
      <c r="T54" s="2">
        <v>-70</v>
      </c>
      <c r="U54" s="2">
        <v>-75</v>
      </c>
      <c r="V54" s="26">
        <v>-64</v>
      </c>
      <c r="X54" t="s">
        <v>25</v>
      </c>
      <c r="Y54" s="34">
        <f>AVERAGE(T54:V54,O54:Q54,J54:L54,E54:G54)</f>
        <v>-67.916666666666671</v>
      </c>
    </row>
    <row r="55" spans="1:25" ht="16" thickBot="1" x14ac:dyDescent="0.25">
      <c r="A55" s="40"/>
      <c r="B55" s="6" t="s">
        <v>19</v>
      </c>
      <c r="C55" s="30"/>
      <c r="D55" s="30"/>
      <c r="E55" s="23"/>
      <c r="F55" s="23">
        <v>-73</v>
      </c>
      <c r="G55" s="24">
        <v>-69</v>
      </c>
      <c r="H55" s="30"/>
      <c r="I55" s="30"/>
      <c r="J55" s="23"/>
      <c r="K55" s="23">
        <v>-69</v>
      </c>
      <c r="L55" s="24">
        <v>-66</v>
      </c>
      <c r="M55" s="30"/>
      <c r="N55" s="30"/>
      <c r="O55" s="23">
        <v>-72</v>
      </c>
      <c r="P55" s="23">
        <v>-70</v>
      </c>
      <c r="Q55" s="24">
        <v>-67</v>
      </c>
      <c r="R55" s="30"/>
      <c r="S55" s="30"/>
      <c r="T55" s="23"/>
      <c r="U55" s="23"/>
      <c r="V55" s="25"/>
      <c r="X55" t="s">
        <v>26</v>
      </c>
      <c r="Y55" s="34">
        <f>AVERAGE(T55:V55,O55:Q55,J55:L55,E55:G55)</f>
        <v>-69.428571428571431</v>
      </c>
    </row>
    <row r="56" spans="1:25" ht="16" thickBot="1" x14ac:dyDescent="0.25">
      <c r="A56" s="40"/>
      <c r="B56" s="6" t="s">
        <v>20</v>
      </c>
      <c r="C56" s="31"/>
      <c r="D56" s="31"/>
      <c r="E56" s="1">
        <v>100</v>
      </c>
      <c r="F56" s="1">
        <v>100</v>
      </c>
      <c r="G56" s="16">
        <v>100</v>
      </c>
      <c r="H56" s="31"/>
      <c r="I56" s="31"/>
      <c r="J56" s="1">
        <v>36</v>
      </c>
      <c r="K56" s="1">
        <v>36</v>
      </c>
      <c r="L56" s="16">
        <v>36</v>
      </c>
      <c r="M56" s="31"/>
      <c r="N56" s="31"/>
      <c r="O56" s="1">
        <v>36</v>
      </c>
      <c r="P56" s="1">
        <v>36</v>
      </c>
      <c r="Q56" s="16">
        <v>36</v>
      </c>
      <c r="R56" s="31"/>
      <c r="S56" s="31"/>
      <c r="T56" s="1">
        <v>5200</v>
      </c>
      <c r="U56" s="1">
        <v>5200</v>
      </c>
      <c r="V56" s="4">
        <v>5200</v>
      </c>
    </row>
    <row r="57" spans="1:25" ht="16" thickBot="1" x14ac:dyDescent="0.25">
      <c r="A57" s="40"/>
      <c r="B57" s="11" t="s">
        <v>15</v>
      </c>
      <c r="C57" s="33"/>
      <c r="D57" s="32"/>
      <c r="E57" s="13">
        <v>1</v>
      </c>
      <c r="F57" s="13">
        <v>1</v>
      </c>
      <c r="G57" s="14">
        <v>1</v>
      </c>
      <c r="H57" s="32"/>
      <c r="I57" s="32"/>
      <c r="J57" s="13">
        <v>1</v>
      </c>
      <c r="K57" s="13">
        <v>1</v>
      </c>
      <c r="L57" s="14">
        <v>1</v>
      </c>
      <c r="M57" s="32"/>
      <c r="N57" s="32"/>
      <c r="O57" s="13">
        <v>1</v>
      </c>
      <c r="P57" s="13">
        <v>1</v>
      </c>
      <c r="Q57" s="14">
        <v>1</v>
      </c>
      <c r="R57" s="32"/>
      <c r="S57" s="32"/>
      <c r="T57" s="13">
        <v>1</v>
      </c>
      <c r="U57" s="13">
        <v>1</v>
      </c>
      <c r="V57" s="15">
        <v>1</v>
      </c>
    </row>
    <row r="58" spans="1:25" ht="16" thickBot="1" x14ac:dyDescent="0.25">
      <c r="A58" s="40" t="s">
        <v>42</v>
      </c>
      <c r="B58" s="10" t="s">
        <v>16</v>
      </c>
      <c r="C58" s="27"/>
      <c r="D58" s="27"/>
      <c r="E58" s="3">
        <v>466</v>
      </c>
      <c r="F58" s="3">
        <v>175</v>
      </c>
      <c r="G58" s="20">
        <v>316</v>
      </c>
      <c r="H58" s="27"/>
      <c r="I58" s="27"/>
      <c r="J58" s="3">
        <v>219</v>
      </c>
      <c r="K58" s="3">
        <v>118</v>
      </c>
      <c r="L58" s="20">
        <v>277</v>
      </c>
      <c r="M58" s="27"/>
      <c r="N58" s="27"/>
      <c r="O58" s="3">
        <v>30</v>
      </c>
      <c r="P58" s="3">
        <v>173</v>
      </c>
      <c r="Q58" s="20">
        <v>401</v>
      </c>
      <c r="R58" s="27"/>
      <c r="S58" s="27"/>
      <c r="T58" s="3">
        <v>7</v>
      </c>
      <c r="U58" s="3">
        <v>10</v>
      </c>
      <c r="V58" s="5">
        <v>45</v>
      </c>
      <c r="X58" t="s">
        <v>22</v>
      </c>
      <c r="Y58" s="34">
        <f>AVERAGE(T58:V58,O58:Q58,J58:L58,E58:G58)</f>
        <v>186.41666666666666</v>
      </c>
    </row>
    <row r="59" spans="1:25" ht="16" thickBot="1" x14ac:dyDescent="0.25">
      <c r="A59" s="40"/>
      <c r="B59" s="6" t="s">
        <v>17</v>
      </c>
      <c r="C59" s="28"/>
      <c r="D59" s="28"/>
      <c r="E59" s="18">
        <v>267</v>
      </c>
      <c r="F59" s="18">
        <v>261</v>
      </c>
      <c r="G59" s="19">
        <v>264</v>
      </c>
      <c r="H59" s="28"/>
      <c r="I59" s="28"/>
      <c r="J59" s="18">
        <v>207</v>
      </c>
      <c r="K59" s="18">
        <v>217</v>
      </c>
      <c r="L59" s="19">
        <v>232</v>
      </c>
      <c r="M59" s="28"/>
      <c r="N59" s="28"/>
      <c r="O59" s="18">
        <v>52</v>
      </c>
      <c r="P59" s="18">
        <v>389</v>
      </c>
      <c r="Q59" s="19">
        <v>218</v>
      </c>
      <c r="R59" s="28"/>
      <c r="S59" s="28"/>
      <c r="T59" s="18">
        <v>16</v>
      </c>
      <c r="U59" s="18">
        <v>22</v>
      </c>
      <c r="V59" s="21">
        <v>37</v>
      </c>
      <c r="X59" s="17" t="s">
        <v>24</v>
      </c>
      <c r="Y59" s="34">
        <f>AVERAGE(T59:V59,O59:Q59,J59:L59,E59:G59)</f>
        <v>181.83333333333334</v>
      </c>
    </row>
    <row r="60" spans="1:25" ht="16" thickBot="1" x14ac:dyDescent="0.25">
      <c r="A60" s="40"/>
      <c r="B60" s="6" t="s">
        <v>18</v>
      </c>
      <c r="C60" s="29"/>
      <c r="D60" s="29"/>
      <c r="E60" s="2">
        <v>-67</v>
      </c>
      <c r="F60" s="2">
        <v>-69</v>
      </c>
      <c r="G60" s="22">
        <v>-67</v>
      </c>
      <c r="H60" s="29"/>
      <c r="I60" s="29"/>
      <c r="J60" s="2">
        <v>-80</v>
      </c>
      <c r="K60" s="2">
        <v>-81</v>
      </c>
      <c r="L60" s="22">
        <v>-76</v>
      </c>
      <c r="M60" s="29"/>
      <c r="N60" s="29"/>
      <c r="O60" s="2">
        <v>-71</v>
      </c>
      <c r="P60" s="2">
        <v>-67</v>
      </c>
      <c r="Q60" s="22">
        <v>-75</v>
      </c>
      <c r="R60" s="29"/>
      <c r="S60" s="29"/>
      <c r="T60" s="2">
        <v>-69</v>
      </c>
      <c r="U60" s="2">
        <v>-70</v>
      </c>
      <c r="V60" s="26">
        <v>-69</v>
      </c>
      <c r="X60" t="s">
        <v>25</v>
      </c>
      <c r="Y60" s="34">
        <f>AVERAGE(T60:V60,O60:Q60,J60:L60,E60:G60)</f>
        <v>-71.75</v>
      </c>
    </row>
    <row r="61" spans="1:25" ht="16" thickBot="1" x14ac:dyDescent="0.25">
      <c r="A61" s="40"/>
      <c r="B61" s="6" t="s">
        <v>19</v>
      </c>
      <c r="C61" s="30"/>
      <c r="D61" s="30"/>
      <c r="E61" s="23"/>
      <c r="F61" s="23">
        <v>-76</v>
      </c>
      <c r="G61" s="24">
        <v>-75</v>
      </c>
      <c r="H61" s="30"/>
      <c r="I61" s="30"/>
      <c r="J61" s="23"/>
      <c r="K61" s="23">
        <v>-72</v>
      </c>
      <c r="L61" s="24">
        <v>-73</v>
      </c>
      <c r="M61" s="30"/>
      <c r="N61" s="30"/>
      <c r="O61" s="23">
        <v>-69</v>
      </c>
      <c r="P61" s="23">
        <v>-72</v>
      </c>
      <c r="Q61" s="24">
        <v>-70</v>
      </c>
      <c r="R61" s="30"/>
      <c r="S61" s="30"/>
      <c r="T61" s="23"/>
      <c r="U61" s="23"/>
      <c r="V61" s="25"/>
      <c r="X61" t="s">
        <v>26</v>
      </c>
      <c r="Y61" s="34">
        <f>AVERAGE(T61:V61,O61:Q61,J61:L61,E61:G61)</f>
        <v>-72.428571428571431</v>
      </c>
    </row>
    <row r="62" spans="1:25" ht="16" thickBot="1" x14ac:dyDescent="0.25">
      <c r="A62" s="40"/>
      <c r="B62" s="6" t="s">
        <v>20</v>
      </c>
      <c r="C62" s="31"/>
      <c r="D62" s="31"/>
      <c r="E62" s="1">
        <v>100</v>
      </c>
      <c r="F62" s="1">
        <v>100</v>
      </c>
      <c r="G62" s="16">
        <v>100</v>
      </c>
      <c r="H62" s="31"/>
      <c r="I62" s="31"/>
      <c r="J62" s="1">
        <v>36</v>
      </c>
      <c r="K62" s="1">
        <v>36</v>
      </c>
      <c r="L62" s="16">
        <v>36</v>
      </c>
      <c r="M62" s="31"/>
      <c r="N62" s="31"/>
      <c r="O62" s="1">
        <v>6</v>
      </c>
      <c r="P62" s="1">
        <v>36</v>
      </c>
      <c r="Q62" s="16">
        <v>36</v>
      </c>
      <c r="R62" s="31"/>
      <c r="S62" s="31"/>
      <c r="T62" s="1">
        <v>2452</v>
      </c>
      <c r="U62" s="1">
        <v>2452</v>
      </c>
      <c r="V62" s="4">
        <v>5200</v>
      </c>
    </row>
    <row r="63" spans="1:25" ht="16" thickBot="1" x14ac:dyDescent="0.25">
      <c r="A63" s="40"/>
      <c r="B63" s="11" t="s">
        <v>15</v>
      </c>
      <c r="C63" s="33"/>
      <c r="D63" s="32"/>
      <c r="E63" s="13">
        <v>1</v>
      </c>
      <c r="F63" s="13">
        <v>1</v>
      </c>
      <c r="G63" s="14">
        <v>1</v>
      </c>
      <c r="H63" s="32"/>
      <c r="I63" s="32"/>
      <c r="J63" s="13">
        <v>1</v>
      </c>
      <c r="K63" s="13">
        <v>1</v>
      </c>
      <c r="L63" s="14">
        <v>1</v>
      </c>
      <c r="M63" s="32"/>
      <c r="N63" s="32"/>
      <c r="O63" s="13">
        <v>1</v>
      </c>
      <c r="P63" s="13">
        <v>1</v>
      </c>
      <c r="Q63" s="14">
        <v>1</v>
      </c>
      <c r="R63" s="32"/>
      <c r="S63" s="32"/>
      <c r="T63" s="13">
        <v>1</v>
      </c>
      <c r="U63" s="13">
        <v>1</v>
      </c>
      <c r="V63" s="15">
        <v>1</v>
      </c>
    </row>
    <row r="64" spans="1:25" ht="16" thickBot="1" x14ac:dyDescent="0.25">
      <c r="A64" s="40" t="s">
        <v>43</v>
      </c>
      <c r="B64" s="10" t="s">
        <v>16</v>
      </c>
      <c r="C64" s="27"/>
      <c r="D64" s="27"/>
      <c r="E64" s="3">
        <v>307</v>
      </c>
      <c r="F64" s="3">
        <v>137</v>
      </c>
      <c r="G64" s="20">
        <v>331</v>
      </c>
      <c r="H64" s="27"/>
      <c r="I64" s="27"/>
      <c r="J64" s="3">
        <v>38</v>
      </c>
      <c r="K64" s="3">
        <v>41</v>
      </c>
      <c r="L64" s="20">
        <v>42</v>
      </c>
      <c r="M64" s="27"/>
      <c r="N64" s="27"/>
      <c r="O64" s="3">
        <v>199</v>
      </c>
      <c r="P64" s="3">
        <v>172</v>
      </c>
      <c r="Q64" s="20">
        <v>224</v>
      </c>
      <c r="R64" s="27"/>
      <c r="S64" s="27"/>
      <c r="T64" s="3">
        <v>0</v>
      </c>
      <c r="U64" s="3">
        <v>5</v>
      </c>
      <c r="V64" s="5">
        <v>54</v>
      </c>
      <c r="X64" t="s">
        <v>22</v>
      </c>
      <c r="Y64" s="34">
        <f>AVERAGE(T64:V64,O64:Q64,J64:L64,E64:G64)</f>
        <v>129.16666666666666</v>
      </c>
    </row>
    <row r="65" spans="1:25" ht="16" thickBot="1" x14ac:dyDescent="0.25">
      <c r="A65" s="40"/>
      <c r="B65" s="6" t="s">
        <v>17</v>
      </c>
      <c r="C65" s="28"/>
      <c r="D65" s="28"/>
      <c r="E65" s="18">
        <v>198</v>
      </c>
      <c r="F65" s="18">
        <v>229</v>
      </c>
      <c r="G65" s="19">
        <v>244</v>
      </c>
      <c r="H65" s="28"/>
      <c r="I65" s="28"/>
      <c r="J65" s="18">
        <v>43</v>
      </c>
      <c r="K65" s="18">
        <v>115</v>
      </c>
      <c r="L65" s="19">
        <v>124</v>
      </c>
      <c r="M65" s="28"/>
      <c r="N65" s="28"/>
      <c r="O65" s="18">
        <v>102</v>
      </c>
      <c r="P65" s="18">
        <v>342</v>
      </c>
      <c r="Q65" s="19">
        <v>241</v>
      </c>
      <c r="R65" s="28"/>
      <c r="S65" s="28"/>
      <c r="T65" s="18">
        <v>14</v>
      </c>
      <c r="U65" s="18">
        <v>8</v>
      </c>
      <c r="V65" s="21">
        <v>34</v>
      </c>
      <c r="X65" s="17" t="s">
        <v>24</v>
      </c>
      <c r="Y65" s="34">
        <f>AVERAGE(T65:V65,O65:Q65,J65:L65,E65:G65)</f>
        <v>141.16666666666666</v>
      </c>
    </row>
    <row r="66" spans="1:25" ht="16" thickBot="1" x14ac:dyDescent="0.25">
      <c r="A66" s="40"/>
      <c r="B66" s="6" t="s">
        <v>18</v>
      </c>
      <c r="C66" s="29"/>
      <c r="D66" s="29"/>
      <c r="E66" s="2">
        <v>-72</v>
      </c>
      <c r="F66" s="2">
        <v>-75</v>
      </c>
      <c r="G66" s="22">
        <v>-71</v>
      </c>
      <c r="H66" s="29"/>
      <c r="I66" s="29"/>
      <c r="J66" s="2">
        <v>-73</v>
      </c>
      <c r="K66" s="2">
        <v>-84</v>
      </c>
      <c r="L66" s="22">
        <v>-60</v>
      </c>
      <c r="M66" s="29"/>
      <c r="N66" s="29"/>
      <c r="O66" s="2">
        <v>-75</v>
      </c>
      <c r="P66" s="2">
        <v>-72</v>
      </c>
      <c r="Q66" s="22">
        <v>-73</v>
      </c>
      <c r="R66" s="29"/>
      <c r="S66" s="29"/>
      <c r="T66" s="2">
        <v>-77</v>
      </c>
      <c r="U66" s="2">
        <v>-75</v>
      </c>
      <c r="V66" s="26">
        <v>-76</v>
      </c>
      <c r="X66" t="s">
        <v>25</v>
      </c>
      <c r="Y66" s="34">
        <f>AVERAGE(T66:V66,O66:Q66,J66:L66,E66:G66)</f>
        <v>-73.583333333333329</v>
      </c>
    </row>
    <row r="67" spans="1:25" ht="16" thickBot="1" x14ac:dyDescent="0.25">
      <c r="A67" s="40"/>
      <c r="B67" s="6" t="s">
        <v>19</v>
      </c>
      <c r="C67" s="30"/>
      <c r="D67" s="30"/>
      <c r="E67" s="23"/>
      <c r="F67" s="23">
        <v>-79</v>
      </c>
      <c r="G67" s="24">
        <v>-78</v>
      </c>
      <c r="H67" s="30"/>
      <c r="I67" s="30"/>
      <c r="J67" s="23"/>
      <c r="K67" s="23">
        <v>-76</v>
      </c>
      <c r="L67" s="24">
        <v>-54</v>
      </c>
      <c r="M67" s="30"/>
      <c r="N67" s="30"/>
      <c r="O67" s="23">
        <v>-73</v>
      </c>
      <c r="P67" s="23">
        <v>-74</v>
      </c>
      <c r="Q67" s="24">
        <v>-74</v>
      </c>
      <c r="R67" s="30"/>
      <c r="S67" s="30"/>
      <c r="T67" s="23"/>
      <c r="U67" s="23"/>
      <c r="V67" s="25"/>
      <c r="X67" t="s">
        <v>26</v>
      </c>
      <c r="Y67" s="34">
        <f>AVERAGE(T67:V67,O67:Q67,J67:L67,E67:G67)</f>
        <v>-72.571428571428569</v>
      </c>
    </row>
    <row r="68" spans="1:25" ht="16" thickBot="1" x14ac:dyDescent="0.25">
      <c r="A68" s="40"/>
      <c r="B68" s="6" t="s">
        <v>20</v>
      </c>
      <c r="C68" s="31"/>
      <c r="D68" s="31"/>
      <c r="E68" s="1">
        <v>100</v>
      </c>
      <c r="F68" s="1">
        <v>100</v>
      </c>
      <c r="G68" s="16">
        <v>100</v>
      </c>
      <c r="H68" s="31"/>
      <c r="I68" s="31"/>
      <c r="J68" s="1">
        <v>6</v>
      </c>
      <c r="K68" s="1">
        <v>36</v>
      </c>
      <c r="L68" s="16">
        <v>6</v>
      </c>
      <c r="M68" s="31"/>
      <c r="N68" s="31"/>
      <c r="O68" s="1">
        <v>36</v>
      </c>
      <c r="P68" s="1">
        <v>36</v>
      </c>
      <c r="Q68" s="16">
        <v>36</v>
      </c>
      <c r="R68" s="31"/>
      <c r="S68" s="31"/>
      <c r="T68" s="1">
        <v>5200</v>
      </c>
      <c r="U68" s="1">
        <v>2452</v>
      </c>
      <c r="V68" s="4">
        <v>5200</v>
      </c>
    </row>
    <row r="69" spans="1:25" ht="16" thickBot="1" x14ac:dyDescent="0.25">
      <c r="A69" s="40"/>
      <c r="B69" s="11" t="s">
        <v>15</v>
      </c>
      <c r="C69" s="33"/>
      <c r="D69" s="32"/>
      <c r="E69" s="13">
        <v>1</v>
      </c>
      <c r="F69" s="13">
        <v>1</v>
      </c>
      <c r="G69" s="14">
        <v>1</v>
      </c>
      <c r="H69" s="32"/>
      <c r="I69" s="32"/>
      <c r="J69" s="13">
        <v>1</v>
      </c>
      <c r="K69" s="13">
        <v>1</v>
      </c>
      <c r="L69" s="14">
        <v>1</v>
      </c>
      <c r="M69" s="32"/>
      <c r="N69" s="32"/>
      <c r="O69" s="13">
        <v>1</v>
      </c>
      <c r="P69" s="13">
        <v>1</v>
      </c>
      <c r="Q69" s="14">
        <v>1</v>
      </c>
      <c r="R69" s="32"/>
      <c r="S69" s="32"/>
      <c r="T69" s="13">
        <v>1</v>
      </c>
      <c r="U69" s="13">
        <v>1</v>
      </c>
      <c r="V69" s="15">
        <v>1</v>
      </c>
    </row>
    <row r="70" spans="1:25" ht="16" thickBot="1" x14ac:dyDescent="0.25">
      <c r="A70" s="40" t="s">
        <v>44</v>
      </c>
      <c r="B70" s="10" t="s">
        <v>16</v>
      </c>
      <c r="C70" s="27"/>
      <c r="D70" s="27"/>
      <c r="E70" s="3">
        <v>441</v>
      </c>
      <c r="F70" s="3">
        <v>313</v>
      </c>
      <c r="G70" s="20">
        <v>304</v>
      </c>
      <c r="H70" s="27"/>
      <c r="I70" s="27"/>
      <c r="J70" s="3">
        <v>329</v>
      </c>
      <c r="K70" s="3">
        <v>235</v>
      </c>
      <c r="L70" s="20">
        <v>303</v>
      </c>
      <c r="M70" s="27"/>
      <c r="N70" s="27"/>
      <c r="O70" s="3">
        <v>220</v>
      </c>
      <c r="P70" s="3">
        <v>254</v>
      </c>
      <c r="Q70" s="20">
        <v>375</v>
      </c>
      <c r="R70" s="27"/>
      <c r="S70" s="27"/>
      <c r="T70" s="3">
        <v>154</v>
      </c>
      <c r="U70" s="3">
        <v>107</v>
      </c>
      <c r="V70" s="5">
        <v>165</v>
      </c>
      <c r="X70" t="s">
        <v>22</v>
      </c>
      <c r="Y70" s="34">
        <f>AVERAGE(T70:V70,O70:Q70,J70:L70,E70:G70)</f>
        <v>266.66666666666669</v>
      </c>
    </row>
    <row r="71" spans="1:25" ht="16" thickBot="1" x14ac:dyDescent="0.25">
      <c r="A71" s="40"/>
      <c r="B71" s="6" t="s">
        <v>17</v>
      </c>
      <c r="C71" s="28"/>
      <c r="D71" s="28"/>
      <c r="E71" s="18">
        <v>345</v>
      </c>
      <c r="F71" s="18">
        <v>308</v>
      </c>
      <c r="G71" s="19">
        <v>342</v>
      </c>
      <c r="H71" s="28"/>
      <c r="I71" s="28"/>
      <c r="J71" s="18">
        <v>275</v>
      </c>
      <c r="K71" s="18">
        <v>266</v>
      </c>
      <c r="L71" s="19">
        <v>435</v>
      </c>
      <c r="M71" s="28"/>
      <c r="N71" s="28"/>
      <c r="O71" s="18">
        <v>182</v>
      </c>
      <c r="P71" s="18">
        <v>392</v>
      </c>
      <c r="Q71" s="19">
        <v>297</v>
      </c>
      <c r="R71" s="28"/>
      <c r="S71" s="28"/>
      <c r="T71" s="18">
        <v>188</v>
      </c>
      <c r="U71" s="18">
        <v>250</v>
      </c>
      <c r="V71" s="21">
        <v>107</v>
      </c>
      <c r="X71" s="17" t="s">
        <v>24</v>
      </c>
      <c r="Y71" s="34">
        <f>AVERAGE(T71:V71,O71:Q71,J71:L71,E71:G71)</f>
        <v>282.25</v>
      </c>
    </row>
    <row r="72" spans="1:25" ht="16" thickBot="1" x14ac:dyDescent="0.25">
      <c r="A72" s="40"/>
      <c r="B72" s="6" t="s">
        <v>18</v>
      </c>
      <c r="C72" s="29"/>
      <c r="D72" s="29"/>
      <c r="E72" s="2">
        <v>-64</v>
      </c>
      <c r="F72" s="2">
        <v>-70</v>
      </c>
      <c r="G72" s="22">
        <v>-63</v>
      </c>
      <c r="H72" s="29"/>
      <c r="I72" s="29"/>
      <c r="J72" s="2">
        <v>-73</v>
      </c>
      <c r="K72" s="2">
        <v>-76</v>
      </c>
      <c r="L72" s="22">
        <v>-71</v>
      </c>
      <c r="M72" s="29"/>
      <c r="N72" s="29"/>
      <c r="O72" s="2">
        <v>-77</v>
      </c>
      <c r="P72" s="2">
        <v>-71</v>
      </c>
      <c r="Q72" s="22">
        <v>-71</v>
      </c>
      <c r="R72" s="29"/>
      <c r="S72" s="29"/>
      <c r="T72" s="2">
        <v>-74</v>
      </c>
      <c r="U72" s="2">
        <v>-75</v>
      </c>
      <c r="V72" s="26">
        <v>-69</v>
      </c>
      <c r="X72" t="s">
        <v>25</v>
      </c>
      <c r="Y72" s="34">
        <f>AVERAGE(T72:V72,O72:Q72,J72:L72,E72:G72)</f>
        <v>-71.166666666666671</v>
      </c>
    </row>
    <row r="73" spans="1:25" ht="16" thickBot="1" x14ac:dyDescent="0.25">
      <c r="A73" s="40"/>
      <c r="B73" s="6" t="s">
        <v>19</v>
      </c>
      <c r="C73" s="30"/>
      <c r="D73" s="30"/>
      <c r="E73" s="23"/>
      <c r="F73" s="23">
        <v>-73</v>
      </c>
      <c r="G73" s="24">
        <v>-69</v>
      </c>
      <c r="H73" s="30"/>
      <c r="I73" s="30"/>
      <c r="J73" s="23"/>
      <c r="K73" s="23">
        <v>-67</v>
      </c>
      <c r="L73" s="24">
        <v>-70</v>
      </c>
      <c r="M73" s="30"/>
      <c r="N73" s="30"/>
      <c r="O73" s="23">
        <v>-76</v>
      </c>
      <c r="P73" s="23">
        <v>-69</v>
      </c>
      <c r="Q73" s="24">
        <v>-74</v>
      </c>
      <c r="R73" s="30"/>
      <c r="S73" s="30"/>
      <c r="T73" s="23"/>
      <c r="U73" s="23"/>
      <c r="V73" s="25"/>
      <c r="X73" t="s">
        <v>26</v>
      </c>
      <c r="Y73" s="34">
        <f>AVERAGE(T73:V73,O73:Q73,J73:L73,E73:G73)</f>
        <v>-71.142857142857139</v>
      </c>
    </row>
    <row r="74" spans="1:25" ht="16" thickBot="1" x14ac:dyDescent="0.25">
      <c r="A74" s="40"/>
      <c r="B74" s="6" t="s">
        <v>20</v>
      </c>
      <c r="C74" s="31"/>
      <c r="D74" s="31"/>
      <c r="E74" s="1">
        <v>100</v>
      </c>
      <c r="F74" s="1">
        <v>100</v>
      </c>
      <c r="G74" s="16">
        <v>100</v>
      </c>
      <c r="H74" s="31"/>
      <c r="I74" s="31"/>
      <c r="J74" s="1">
        <v>44</v>
      </c>
      <c r="K74" s="1">
        <v>44</v>
      </c>
      <c r="L74" s="16">
        <v>44</v>
      </c>
      <c r="M74" s="31"/>
      <c r="N74" s="31"/>
      <c r="O74" s="1" t="s">
        <v>31</v>
      </c>
      <c r="P74" s="1">
        <v>36</v>
      </c>
      <c r="Q74" s="16">
        <v>36</v>
      </c>
      <c r="R74" s="31"/>
      <c r="S74" s="31"/>
      <c r="T74" s="1">
        <v>5560</v>
      </c>
      <c r="U74" s="1">
        <v>5560</v>
      </c>
      <c r="V74" s="4">
        <v>5560</v>
      </c>
    </row>
    <row r="75" spans="1:25" ht="16" thickBot="1" x14ac:dyDescent="0.25">
      <c r="A75" s="40"/>
      <c r="B75" s="11" t="s">
        <v>15</v>
      </c>
      <c r="C75" s="33"/>
      <c r="D75" s="32"/>
      <c r="E75" s="13">
        <v>2</v>
      </c>
      <c r="F75" s="13">
        <v>2</v>
      </c>
      <c r="G75" s="14">
        <v>2</v>
      </c>
      <c r="H75" s="32"/>
      <c r="I75" s="32"/>
      <c r="J75" s="13">
        <v>2</v>
      </c>
      <c r="K75" s="13">
        <v>2</v>
      </c>
      <c r="L75" s="14">
        <v>2</v>
      </c>
      <c r="M75" s="32"/>
      <c r="N75" s="32"/>
      <c r="O75" s="13">
        <v>2</v>
      </c>
      <c r="P75" s="13">
        <v>2</v>
      </c>
      <c r="Q75" s="14">
        <v>2</v>
      </c>
      <c r="R75" s="32"/>
      <c r="S75" s="32"/>
      <c r="T75" s="13">
        <v>2</v>
      </c>
      <c r="U75" s="13">
        <v>2</v>
      </c>
      <c r="V75" s="15">
        <v>2</v>
      </c>
    </row>
    <row r="76" spans="1:25" x14ac:dyDescent="0.2">
      <c r="A76" s="44" t="s">
        <v>23</v>
      </c>
      <c r="B76" s="44"/>
      <c r="C76" s="43">
        <f t="shared" ref="C76" si="0">SUM(D78:D79)</f>
        <v>1002.6363636363637</v>
      </c>
      <c r="D76" s="43"/>
      <c r="E76" s="43"/>
      <c r="F76" s="43"/>
      <c r="G76" s="43"/>
      <c r="H76" s="43">
        <f t="shared" ref="H76" si="1">SUM(I78:I79)</f>
        <v>968</v>
      </c>
      <c r="I76" s="43"/>
      <c r="J76" s="43"/>
      <c r="K76" s="43"/>
      <c r="L76" s="43"/>
      <c r="M76" s="43">
        <f t="shared" ref="M76" si="2">SUM(N78:N79)</f>
        <v>981.42424242424249</v>
      </c>
      <c r="N76" s="43"/>
      <c r="O76" s="43"/>
      <c r="P76" s="43"/>
      <c r="Q76" s="43"/>
      <c r="R76" s="45">
        <f>SUM(S78:S79)</f>
        <v>338.24242424242425</v>
      </c>
      <c r="S76" s="46"/>
      <c r="T76" s="46"/>
      <c r="U76" s="46"/>
      <c r="V76" s="47"/>
    </row>
    <row r="77" spans="1:25" x14ac:dyDescent="0.2">
      <c r="A77" s="44"/>
      <c r="B77" s="44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8"/>
      <c r="S77" s="49"/>
      <c r="T77" s="49"/>
      <c r="U77" s="49"/>
      <c r="V77" s="50"/>
    </row>
    <row r="78" spans="1:25" x14ac:dyDescent="0.2">
      <c r="C78" t="s">
        <v>22</v>
      </c>
      <c r="D78" s="34">
        <f t="shared" ref="D78:D79" si="3">AVERAGE(E10:G10,E16:G16,E22:G22,E28:G28,E34:G34,E40:G40,E46:G46,E52:G52,E58:G58,E64:G64,E70:G70)</f>
        <v>519.72727272727275</v>
      </c>
      <c r="H78" t="s">
        <v>22</v>
      </c>
      <c r="I78" s="34">
        <f>AVERAGE(J10:L10,J16:L16,J22:L22,J28:L28,J34:L34,J40:L40,J46:L46,J52:L52,J58:L58,J64:L64,J70:L70)</f>
        <v>475.93939393939394</v>
      </c>
      <c r="M78" t="s">
        <v>22</v>
      </c>
      <c r="N78" s="34">
        <f t="shared" ref="N78" si="4">AVERAGE(O10:Q10,O16:Q16,O22:Q22,O28:Q28,O34:Q34,O40:Q40,O46:Q46,O52:Q52,O58:Q58,O64:Q64,O70:Q70)</f>
        <v>511.18181818181819</v>
      </c>
      <c r="R78" t="s">
        <v>22</v>
      </c>
      <c r="S78" s="34">
        <f>AVERAGE(T10:V10,T16:V16,T22:V22,T28:V28,T34:V34,T40:V40,T46:V46,T52:V52,T58:V58,T64:V64,T70:V70)</f>
        <v>161.5151515151515</v>
      </c>
    </row>
    <row r="79" spans="1:25" x14ac:dyDescent="0.2">
      <c r="C79" t="s">
        <v>21</v>
      </c>
      <c r="D79" s="34">
        <f t="shared" si="3"/>
        <v>482.90909090909093</v>
      </c>
      <c r="H79" t="s">
        <v>21</v>
      </c>
      <c r="I79" s="34">
        <f>AVERAGE(J11:L11,J17:L17,J23:L23,J29:L29,J35:L35,J41:L41,J47:L47,J53:L53,J59:L59,J65:L65,J71:L71)</f>
        <v>492.06060606060606</v>
      </c>
      <c r="M79" t="s">
        <v>21</v>
      </c>
      <c r="N79" s="34">
        <f>AVERAGE(O11:Q11,O17:Q17,O23:Q23,O29:Q29,O35:Q35,O41:Q41,O47:Q47,O53:Q53,O59:Q59,O65:Q65,O71:Q71)</f>
        <v>470.24242424242425</v>
      </c>
      <c r="R79" t="s">
        <v>21</v>
      </c>
      <c r="S79" s="34">
        <f>AVERAGE(T11:V11,T17:V17,T23:V23,T29:V29,T35:V35,T41:V41,T47:V47,T53:V53,T59:V59,T65:V65,T71:V71)</f>
        <v>176.72727272727272</v>
      </c>
    </row>
    <row r="80" spans="1:25" x14ac:dyDescent="0.2">
      <c r="M80" t="s">
        <v>32</v>
      </c>
      <c r="N80" s="51" t="s">
        <v>33</v>
      </c>
      <c r="O80" s="51"/>
      <c r="P80" s="51"/>
      <c r="Q80" s="51"/>
    </row>
    <row r="81" spans="8:10" x14ac:dyDescent="0.2">
      <c r="I81" t="s">
        <v>27</v>
      </c>
      <c r="J81" t="s">
        <v>28</v>
      </c>
    </row>
    <row r="82" spans="8:10" x14ac:dyDescent="0.2">
      <c r="H82" t="s">
        <v>29</v>
      </c>
      <c r="I82">
        <v>6</v>
      </c>
      <c r="J82">
        <v>36</v>
      </c>
    </row>
    <row r="83" spans="8:10" x14ac:dyDescent="0.2">
      <c r="H83" t="s">
        <v>30</v>
      </c>
      <c r="I83">
        <v>6</v>
      </c>
      <c r="J83">
        <v>44</v>
      </c>
    </row>
  </sheetData>
  <mergeCells count="27">
    <mergeCell ref="N80:Q80"/>
    <mergeCell ref="R2:V2"/>
    <mergeCell ref="R76:V77"/>
    <mergeCell ref="M76:Q77"/>
    <mergeCell ref="A16:A21"/>
    <mergeCell ref="A4:A9"/>
    <mergeCell ref="A1:B1"/>
    <mergeCell ref="A10:A15"/>
    <mergeCell ref="A76:B77"/>
    <mergeCell ref="A70:A75"/>
    <mergeCell ref="A52:A57"/>
    <mergeCell ref="A58:A63"/>
    <mergeCell ref="A64:A69"/>
    <mergeCell ref="A22:A27"/>
    <mergeCell ref="A28:A33"/>
    <mergeCell ref="A34:A39"/>
    <mergeCell ref="A40:A45"/>
    <mergeCell ref="A46:A51"/>
    <mergeCell ref="H76:L77"/>
    <mergeCell ref="C76:G77"/>
    <mergeCell ref="H1:L1"/>
    <mergeCell ref="M1:Q1"/>
    <mergeCell ref="H2:L2"/>
    <mergeCell ref="R1:V1"/>
    <mergeCell ref="M2:Q2"/>
    <mergeCell ref="C2:G2"/>
    <mergeCell ref="C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István</dc:creator>
  <cp:lastModifiedBy>Microsoft Office User</cp:lastModifiedBy>
  <dcterms:created xsi:type="dcterms:W3CDTF">2021-05-10T13:23:43Z</dcterms:created>
  <dcterms:modified xsi:type="dcterms:W3CDTF">2023-02-02T10:08:19Z</dcterms:modified>
</cp:coreProperties>
</file>